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1 MKT\a Project Files\Graphic Design\SF_TAX_forms_docs\2024 Tax Season\"/>
    </mc:Choice>
  </mc:AlternateContent>
  <xr:revisionPtr revIDLastSave="0" documentId="13_ncr:1_{E32095F4-DE37-46FD-8DC6-A9BBFDA726AD}" xr6:coauthVersionLast="47" xr6:coauthVersionMax="47" xr10:uidLastSave="{00000000-0000-0000-0000-000000000000}"/>
  <bookViews>
    <workbookView xWindow="-120" yWindow="-120" windowWidth="27120" windowHeight="16320" xr2:uid="{00000000-000D-0000-FFFF-FFFF00000000}"/>
  </bookViews>
  <sheets>
    <sheet name="valuationtab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9" i="1" l="1"/>
  <c r="I199" i="1" s="1"/>
  <c r="F116" i="1"/>
  <c r="I116" i="1" s="1"/>
  <c r="F44" i="1"/>
  <c r="I44" i="1" s="1"/>
  <c r="F203" i="1"/>
  <c r="F202" i="1"/>
  <c r="F201" i="1"/>
  <c r="F200" i="1"/>
  <c r="I200" i="1" s="1"/>
  <c r="F198" i="1"/>
  <c r="F197" i="1"/>
  <c r="I197" i="1" s="1"/>
  <c r="F196" i="1"/>
  <c r="I196" i="1" s="1"/>
  <c r="F195" i="1"/>
  <c r="I195" i="1" s="1"/>
  <c r="F194" i="1"/>
  <c r="I194" i="1" s="1"/>
  <c r="F193" i="1"/>
  <c r="F192" i="1"/>
  <c r="I192" i="1" s="1"/>
  <c r="F191" i="1"/>
  <c r="I191" i="1" s="1"/>
  <c r="F190" i="1"/>
  <c r="F189" i="1"/>
  <c r="I189" i="1" s="1"/>
  <c r="F187" i="1"/>
  <c r="I187" i="1" s="1"/>
  <c r="F186" i="1"/>
  <c r="I186" i="1" s="1"/>
  <c r="F185" i="1"/>
  <c r="I185" i="1" s="1"/>
  <c r="F184" i="1"/>
  <c r="I184" i="1" s="1"/>
  <c r="F183" i="1"/>
  <c r="I183" i="1" s="1"/>
  <c r="F181" i="1"/>
  <c r="I181" i="1" s="1"/>
  <c r="F180" i="1"/>
  <c r="I180" i="1" s="1"/>
  <c r="F179" i="1"/>
  <c r="I179" i="1" s="1"/>
  <c r="F178" i="1"/>
  <c r="I178" i="1" s="1"/>
  <c r="F177" i="1"/>
  <c r="F176" i="1"/>
  <c r="F175" i="1"/>
  <c r="I175" i="1" s="1"/>
  <c r="F174" i="1"/>
  <c r="F173" i="1"/>
  <c r="I173" i="1" s="1"/>
  <c r="F172" i="1"/>
  <c r="I172" i="1" s="1"/>
  <c r="F171" i="1"/>
  <c r="I171" i="1" s="1"/>
  <c r="F170" i="1"/>
  <c r="I170" i="1" s="1"/>
  <c r="F169" i="1"/>
  <c r="I169" i="1" s="1"/>
  <c r="F162" i="1"/>
  <c r="I162" i="1" s="1"/>
  <c r="F161" i="1"/>
  <c r="I161" i="1" s="1"/>
  <c r="F160" i="1"/>
  <c r="F159" i="1"/>
  <c r="I159" i="1" s="1"/>
  <c r="F158" i="1"/>
  <c r="F157" i="1"/>
  <c r="I157" i="1" s="1"/>
  <c r="F156" i="1"/>
  <c r="I156" i="1" s="1"/>
  <c r="F155" i="1"/>
  <c r="I155" i="1" s="1"/>
  <c r="F154" i="1"/>
  <c r="I154" i="1" s="1"/>
  <c r="F153" i="1"/>
  <c r="I153" i="1" s="1"/>
  <c r="F152" i="1"/>
  <c r="I152" i="1" s="1"/>
  <c r="F151" i="1"/>
  <c r="I151" i="1" s="1"/>
  <c r="F150" i="1"/>
  <c r="I150" i="1" s="1"/>
  <c r="F149" i="1"/>
  <c r="I149" i="1" s="1"/>
  <c r="F148" i="1"/>
  <c r="I148" i="1" s="1"/>
  <c r="F147" i="1"/>
  <c r="I147" i="1" s="1"/>
  <c r="F146" i="1"/>
  <c r="F145" i="1"/>
  <c r="I145" i="1" s="1"/>
  <c r="F144" i="1"/>
  <c r="I144" i="1" s="1"/>
  <c r="F143" i="1"/>
  <c r="I143" i="1" s="1"/>
  <c r="F142" i="1"/>
  <c r="I142" i="1" s="1"/>
  <c r="F141" i="1"/>
  <c r="I141" i="1" s="1"/>
  <c r="F140" i="1"/>
  <c r="I140" i="1" s="1"/>
  <c r="F139" i="1"/>
  <c r="I139" i="1" s="1"/>
  <c r="F138" i="1"/>
  <c r="I138" i="1" s="1"/>
  <c r="F137" i="1"/>
  <c r="I137" i="1" s="1"/>
  <c r="F136" i="1"/>
  <c r="I136" i="1" s="1"/>
  <c r="F135" i="1"/>
  <c r="I135" i="1" s="1"/>
  <c r="F134" i="1"/>
  <c r="F133" i="1"/>
  <c r="I133" i="1" s="1"/>
  <c r="F132" i="1"/>
  <c r="I132" i="1" s="1"/>
  <c r="F131" i="1"/>
  <c r="I131" i="1" s="1"/>
  <c r="F130" i="1"/>
  <c r="I130" i="1" s="1"/>
  <c r="F129" i="1"/>
  <c r="I129" i="1" s="1"/>
  <c r="F128" i="1"/>
  <c r="I128" i="1" s="1"/>
  <c r="F127" i="1"/>
  <c r="I127" i="1" s="1"/>
  <c r="F125" i="1"/>
  <c r="I125" i="1" s="1"/>
  <c r="F124" i="1"/>
  <c r="I124" i="1" s="1"/>
  <c r="F123" i="1"/>
  <c r="I123" i="1" s="1"/>
  <c r="F122" i="1"/>
  <c r="I122" i="1" s="1"/>
  <c r="F121" i="1"/>
  <c r="I121" i="1" s="1"/>
  <c r="F120" i="1"/>
  <c r="I120" i="1" s="1"/>
  <c r="F119" i="1"/>
  <c r="I119" i="1" s="1"/>
  <c r="F118" i="1"/>
  <c r="I118" i="1" s="1"/>
  <c r="F117" i="1"/>
  <c r="I117" i="1" s="1"/>
  <c r="F115" i="1"/>
  <c r="I115" i="1" s="1"/>
  <c r="F114" i="1"/>
  <c r="I114" i="1" s="1"/>
  <c r="F113" i="1"/>
  <c r="I113" i="1" s="1"/>
  <c r="F105" i="1"/>
  <c r="I105" i="1" s="1"/>
  <c r="F104" i="1"/>
  <c r="I104" i="1" s="1"/>
  <c r="F103" i="1"/>
  <c r="I103" i="1" s="1"/>
  <c r="F102" i="1"/>
  <c r="I102" i="1" s="1"/>
  <c r="F101" i="1"/>
  <c r="F100" i="1"/>
  <c r="I100" i="1" s="1"/>
  <c r="F99" i="1"/>
  <c r="I99" i="1" s="1"/>
  <c r="F98" i="1"/>
  <c r="I98" i="1" s="1"/>
  <c r="F97" i="1"/>
  <c r="I97" i="1" s="1"/>
  <c r="F95" i="1"/>
  <c r="I95" i="1" s="1"/>
  <c r="F94" i="1"/>
  <c r="I94" i="1" s="1"/>
  <c r="F93" i="1"/>
  <c r="I93" i="1" s="1"/>
  <c r="F92" i="1"/>
  <c r="I92" i="1" s="1"/>
  <c r="F91" i="1"/>
  <c r="I91" i="1" s="1"/>
  <c r="F90" i="1"/>
  <c r="F89" i="1"/>
  <c r="I89" i="1" s="1"/>
  <c r="F88" i="1"/>
  <c r="F87" i="1"/>
  <c r="I87" i="1" s="1"/>
  <c r="F86" i="1"/>
  <c r="I86" i="1" s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F76" i="1"/>
  <c r="I76" i="1" s="1"/>
  <c r="F74" i="1"/>
  <c r="I74" i="1" s="1"/>
  <c r="F73" i="1"/>
  <c r="I73" i="1" s="1"/>
  <c r="F72" i="1"/>
  <c r="I72" i="1" s="1"/>
  <c r="F71" i="1"/>
  <c r="I71" i="1" s="1"/>
  <c r="F70" i="1"/>
  <c r="I70" i="1" s="1"/>
  <c r="F69" i="1"/>
  <c r="I69" i="1" s="1"/>
  <c r="F68" i="1"/>
  <c r="I68" i="1" s="1"/>
  <c r="F67" i="1"/>
  <c r="I67" i="1" s="1"/>
  <c r="F66" i="1"/>
  <c r="I66" i="1" s="1"/>
  <c r="F65" i="1"/>
  <c r="I65" i="1" s="1"/>
  <c r="F64" i="1"/>
  <c r="I64" i="1" s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2" i="1"/>
  <c r="I52" i="1" s="1"/>
  <c r="F51" i="1"/>
  <c r="I51" i="1" s="1"/>
  <c r="F50" i="1"/>
  <c r="I50" i="1" s="1"/>
  <c r="F49" i="1"/>
  <c r="I49" i="1" s="1"/>
  <c r="F48" i="1"/>
  <c r="F47" i="1"/>
  <c r="I47" i="1" s="1"/>
  <c r="F46" i="1"/>
  <c r="I46" i="1" s="1"/>
  <c r="F45" i="1"/>
  <c r="I45" i="1" s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F33" i="1"/>
  <c r="I33" i="1" s="1"/>
  <c r="F32" i="1"/>
  <c r="I32" i="1" s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F22" i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F11" i="1"/>
  <c r="I11" i="1" s="1"/>
  <c r="F12" i="1"/>
  <c r="I12" i="1" s="1"/>
  <c r="I203" i="1"/>
  <c r="I202" i="1"/>
  <c r="I201" i="1"/>
  <c r="I198" i="1"/>
  <c r="I193" i="1"/>
  <c r="I190" i="1"/>
  <c r="I177" i="1"/>
  <c r="I176" i="1"/>
  <c r="I174" i="1"/>
  <c r="I160" i="1"/>
  <c r="I158" i="1"/>
  <c r="I146" i="1"/>
  <c r="I134" i="1"/>
  <c r="I101" i="1"/>
  <c r="I90" i="1"/>
  <c r="I88" i="1"/>
  <c r="I77" i="1"/>
  <c r="I48" i="1"/>
  <c r="I34" i="1"/>
  <c r="I23" i="1"/>
  <c r="I22" i="1"/>
  <c r="I13" i="1"/>
  <c r="I205" i="1" l="1"/>
</calcChain>
</file>

<file path=xl/sharedStrings.xml><?xml version="1.0" encoding="utf-8"?>
<sst xmlns="http://schemas.openxmlformats.org/spreadsheetml/2006/main" count="237" uniqueCount="186">
  <si>
    <t>Good</t>
  </si>
  <si>
    <t>Better</t>
  </si>
  <si>
    <t>Best</t>
  </si>
  <si>
    <t xml:space="preserve">     Description</t>
  </si>
  <si>
    <t>Adult Clothing</t>
  </si>
  <si>
    <t xml:space="preserve">      Belt</t>
  </si>
  <si>
    <t xml:space="preserve">      Blouse</t>
  </si>
  <si>
    <t xml:space="preserve">      Bathrobe</t>
  </si>
  <si>
    <t xml:space="preserve">      Boots</t>
  </si>
  <si>
    <t xml:space="preserve">      Bra</t>
  </si>
  <si>
    <t xml:space="preserve">      Bathing Suit</t>
  </si>
  <si>
    <t xml:space="preserve">      Coat</t>
  </si>
  <si>
    <t xml:space="preserve">      Dress</t>
  </si>
  <si>
    <t xml:space="preserve">      Fur Coat</t>
  </si>
  <si>
    <t xml:space="preserve">      Fur Hat</t>
  </si>
  <si>
    <t xml:space="preserve">      Handbag</t>
  </si>
  <si>
    <t xml:space="preserve">      Hat-Men's</t>
  </si>
  <si>
    <t xml:space="preserve">      Jeans-Levi's</t>
  </si>
  <si>
    <t xml:space="preserve">      Jeans-non Levi's</t>
  </si>
  <si>
    <t xml:space="preserve">      Hat-Women's</t>
  </si>
  <si>
    <t xml:space="preserve">      Jacket-Men's</t>
  </si>
  <si>
    <t xml:space="preserve">      Jacket-Women's</t>
  </si>
  <si>
    <t xml:space="preserve">      Nightgown</t>
  </si>
  <si>
    <t xml:space="preserve">      Overcoat</t>
  </si>
  <si>
    <t xml:space="preserve">      Pajamas</t>
  </si>
  <si>
    <t xml:space="preserve">      Pant Suit</t>
  </si>
  <si>
    <t xml:space="preserve">      Pants</t>
  </si>
  <si>
    <t xml:space="preserve">      Raincoat</t>
  </si>
  <si>
    <t xml:space="preserve">      Slacks</t>
  </si>
  <si>
    <t xml:space="preserve">      Slip</t>
  </si>
  <si>
    <t xml:space="preserve">      Socks, pair</t>
  </si>
  <si>
    <t xml:space="preserve">      Suit-Men's</t>
  </si>
  <si>
    <t xml:space="preserve">      Suit-Women's</t>
  </si>
  <si>
    <t xml:space="preserve">      Shirt</t>
  </si>
  <si>
    <t xml:space="preserve">      Shoes, pair</t>
  </si>
  <si>
    <t xml:space="preserve">      Shorts</t>
  </si>
  <si>
    <t xml:space="preserve">      Skirt</t>
  </si>
  <si>
    <t xml:space="preserve">      Sweater</t>
  </si>
  <si>
    <t xml:space="preserve">      Sweatpants</t>
  </si>
  <si>
    <t xml:space="preserve">      Sweatshirts</t>
  </si>
  <si>
    <t xml:space="preserve">      Swim Trunks</t>
  </si>
  <si>
    <t xml:space="preserve">      T-shirt</t>
  </si>
  <si>
    <t xml:space="preserve">      Tie</t>
  </si>
  <si>
    <t xml:space="preserve">      Tuxedo</t>
  </si>
  <si>
    <t xml:space="preserve">      Undershirt</t>
  </si>
  <si>
    <t xml:space="preserve">      Underwear-Men's</t>
  </si>
  <si>
    <t>Children's Clothing</t>
  </si>
  <si>
    <t xml:space="preserve">      Boots, pair</t>
  </si>
  <si>
    <t xml:space="preserve">      Jacket</t>
  </si>
  <si>
    <t xml:space="preserve">      Jeans</t>
  </si>
  <si>
    <t xml:space="preserve">      Onesie</t>
  </si>
  <si>
    <t xml:space="preserve">      Snowsuit</t>
  </si>
  <si>
    <t xml:space="preserve">      Swim Suit</t>
  </si>
  <si>
    <t xml:space="preserve">      Underwear</t>
  </si>
  <si>
    <t>Housewares</t>
  </si>
  <si>
    <t xml:space="preserve">      Bedspread</t>
  </si>
  <si>
    <t xml:space="preserve">      Blanket</t>
  </si>
  <si>
    <t xml:space="preserve">      Chair Covers</t>
  </si>
  <si>
    <t xml:space="preserve">      Cookware</t>
  </si>
  <si>
    <t xml:space="preserve">      Curtain</t>
  </si>
  <si>
    <t xml:space="preserve">      Dishes</t>
  </si>
  <si>
    <t xml:space="preserve">      Drapes, set</t>
  </si>
  <si>
    <t xml:space="preserve">      Glass/Mug</t>
  </si>
  <si>
    <t xml:space="preserve">      Lamp, Floor</t>
  </si>
  <si>
    <t xml:space="preserve">      Lamp, Table</t>
  </si>
  <si>
    <t xml:space="preserve">      Pillow</t>
  </si>
  <si>
    <t xml:space="preserve">      Pillow Cases</t>
  </si>
  <si>
    <t xml:space="preserve">      Plate/Platter</t>
  </si>
  <si>
    <t xml:space="preserve">      Pot/Pan</t>
  </si>
  <si>
    <t xml:space="preserve">      Rug</t>
  </si>
  <si>
    <t xml:space="preserve">      Sheets</t>
  </si>
  <si>
    <t xml:space="preserve">      Tabletops</t>
  </si>
  <si>
    <t xml:space="preserve">      Throw Rug</t>
  </si>
  <si>
    <t xml:space="preserve">      Towel</t>
  </si>
  <si>
    <t>Appliances/Electronics</t>
  </si>
  <si>
    <t xml:space="preserve">      Air Conditioner</t>
  </si>
  <si>
    <t xml:space="preserve">      Coffee Maker</t>
  </si>
  <si>
    <t xml:space="preserve">      Computer, Complete System</t>
  </si>
  <si>
    <t xml:space="preserve">      Computer Monitor</t>
  </si>
  <si>
    <t xml:space="preserve">      Computer Printer</t>
  </si>
  <si>
    <t xml:space="preserve">      Copier</t>
  </si>
  <si>
    <t xml:space="preserve">      Dryer</t>
  </si>
  <si>
    <t xml:space="preserve">      Freezer</t>
  </si>
  <si>
    <t xml:space="preserve">      Heater</t>
  </si>
  <si>
    <t xml:space="preserve">      Microwave Oven</t>
  </si>
  <si>
    <t xml:space="preserve">      Radio</t>
  </si>
  <si>
    <t xml:space="preserve">      Small Appliances</t>
  </si>
  <si>
    <t xml:space="preserve">      Stereo, all components</t>
  </si>
  <si>
    <t xml:space="preserve">      Stove, Electric</t>
  </si>
  <si>
    <t xml:space="preserve">      Stove, Gas</t>
  </si>
  <si>
    <t xml:space="preserve">      Telephone Answering Machine</t>
  </si>
  <si>
    <t xml:space="preserve">      Vacuum Cleaner</t>
  </si>
  <si>
    <t xml:space="preserve">      Washing machine</t>
  </si>
  <si>
    <t>Furniture</t>
  </si>
  <si>
    <t xml:space="preserve">      Bar</t>
  </si>
  <si>
    <t xml:space="preserve">      Bar Stool</t>
  </si>
  <si>
    <t xml:space="preserve">      Bed, folding</t>
  </si>
  <si>
    <t xml:space="preserve">      Bedroom Set, complete</t>
  </si>
  <si>
    <t xml:space="preserve">      Bookcase</t>
  </si>
  <si>
    <t xml:space="preserve">      Chair, upholstered</t>
  </si>
  <si>
    <t xml:space="preserve">      Chest</t>
  </si>
  <si>
    <t xml:space="preserve">      China Cabinet</t>
  </si>
  <si>
    <t xml:space="preserve">      Coffee Table</t>
  </si>
  <si>
    <t xml:space="preserve">      Convertible Sofa, w/ mattress</t>
  </si>
  <si>
    <t xml:space="preserve">      Crib, with mattress</t>
  </si>
  <si>
    <t xml:space="preserve">      Desk</t>
  </si>
  <si>
    <t xml:space="preserve">      Dining Room Set</t>
  </si>
  <si>
    <t xml:space="preserve">      Dresser</t>
  </si>
  <si>
    <t xml:space="preserve">      Dresser, with mirror</t>
  </si>
  <si>
    <t xml:space="preserve">      End Tables, set of two</t>
  </si>
  <si>
    <t xml:space="preserve">      Entertainment Center</t>
  </si>
  <si>
    <t xml:space="preserve">      High Chair</t>
  </si>
  <si>
    <t xml:space="preserve">      Hi Riser</t>
  </si>
  <si>
    <t xml:space="preserve">      Kitchen Cabinets</t>
  </si>
  <si>
    <t xml:space="preserve">      Kitchen Chair</t>
  </si>
  <si>
    <t xml:space="preserve">      Kitchen Set/Dinette Set</t>
  </si>
  <si>
    <t xml:space="preserve">      Kitchen Table</t>
  </si>
  <si>
    <t xml:space="preserve">      Loveseat</t>
  </si>
  <si>
    <t xml:space="preserve">      Mattress, Double</t>
  </si>
  <si>
    <t xml:space="preserve">      Mattress, Single</t>
  </si>
  <si>
    <t xml:space="preserve">      Recliner</t>
  </si>
  <si>
    <t xml:space="preserve">      Secretary</t>
  </si>
  <si>
    <t xml:space="preserve">      Sofa</t>
  </si>
  <si>
    <t xml:space="preserve">      Trunk</t>
  </si>
  <si>
    <t xml:space="preserve">      Wardrobe</t>
  </si>
  <si>
    <t xml:space="preserve">      Waterbed, Complete</t>
  </si>
  <si>
    <t xml:space="preserve">      Waterbed, Frame</t>
  </si>
  <si>
    <t xml:space="preserve">      Waterbed, Headboard</t>
  </si>
  <si>
    <t>Sporting Goods</t>
  </si>
  <si>
    <t xml:space="preserve">      Bicycle</t>
  </si>
  <si>
    <t xml:space="preserve">      Bowling Ball</t>
  </si>
  <si>
    <t xml:space="preserve">      Fishing Rod</t>
  </si>
  <si>
    <t xml:space="preserve">      Ping Pong Table</t>
  </si>
  <si>
    <t xml:space="preserve">      Pool Table</t>
  </si>
  <si>
    <t xml:space="preserve">      Skates, pair, ice or roller</t>
  </si>
  <si>
    <t xml:space="preserve">      Skis, pair</t>
  </si>
  <si>
    <t xml:space="preserve">      Sled</t>
  </si>
  <si>
    <t xml:space="preserve">      Sports Equipment</t>
  </si>
  <si>
    <t xml:space="preserve">      Stairmaster</t>
  </si>
  <si>
    <t xml:space="preserve">      Tennis Racket</t>
  </si>
  <si>
    <t xml:space="preserve">      Toboggan</t>
  </si>
  <si>
    <t xml:space="preserve">      Treadmill</t>
  </si>
  <si>
    <t>Power Equipment</t>
  </si>
  <si>
    <t xml:space="preserve">      Mower, Push/Self-Propelled</t>
  </si>
  <si>
    <t xml:space="preserve">      Mower, Riding</t>
  </si>
  <si>
    <t xml:space="preserve">      Power Edger</t>
  </si>
  <si>
    <t xml:space="preserve">      Rototiller</t>
  </si>
  <si>
    <t xml:space="preserve">      Snow Blower</t>
  </si>
  <si>
    <t>Other</t>
  </si>
  <si>
    <t xml:space="preserve">      Carriage/Stroller</t>
  </si>
  <si>
    <t xml:space="preserve">      Christmas Tree</t>
  </si>
  <si>
    <t xml:space="preserve">      Games, Board</t>
  </si>
  <si>
    <t xml:space="preserve">      Luggage</t>
  </si>
  <si>
    <t xml:space="preserve">      Pictures, Painting</t>
  </si>
  <si>
    <t xml:space="preserve">      Playpen/Playyard</t>
  </si>
  <si>
    <t xml:space="preserve">      Toys</t>
  </si>
  <si>
    <t xml:space="preserve">      Typewriter</t>
  </si>
  <si>
    <t xml:space="preserve">      Video Tapes</t>
  </si>
  <si>
    <t xml:space="preserve">      Watches</t>
  </si>
  <si>
    <t xml:space="preserve">      Wig</t>
  </si>
  <si>
    <t>Column Total</t>
  </si>
  <si>
    <t xml:space="preserve">Quantity </t>
  </si>
  <si>
    <t>General Quality</t>
  </si>
  <si>
    <t xml:space="preserve">      Sleepwear</t>
  </si>
  <si>
    <t xml:space="preserve">Appliances/Electronics </t>
  </si>
  <si>
    <t>Tax Year</t>
  </si>
  <si>
    <t>All items must be in good or better condition and in working order if applicable.</t>
  </si>
  <si>
    <t xml:space="preserve">      Bed, double, frame/headboard</t>
  </si>
  <si>
    <t xml:space="preserve">      Bed, single, frame/headboard</t>
  </si>
  <si>
    <t xml:space="preserve">  DONATED GOODS VALUATION GUIDE</t>
  </si>
  <si>
    <t xml:space="preserve"> * This list was compiled from various Goodwill, Salvation Army and Christian Family Care Agency websites.</t>
  </si>
  <si>
    <t>Category</t>
  </si>
  <si>
    <t>Value</t>
  </si>
  <si>
    <t xml:space="preserve">Value </t>
  </si>
  <si>
    <t xml:space="preserve">Row Total </t>
  </si>
  <si>
    <t xml:space="preserve">      Sweater-Men's</t>
  </si>
  <si>
    <t xml:space="preserve">      Sweater-Women's</t>
  </si>
  <si>
    <t xml:space="preserve">      Comforters, bedspreads</t>
  </si>
  <si>
    <t xml:space="preserve">      Kitchen Mixer, blender</t>
  </si>
  <si>
    <t xml:space="preserve">      Tablet</t>
  </si>
  <si>
    <t xml:space="preserve">      Television</t>
  </si>
  <si>
    <t xml:space="preserve">      Refrigerator</t>
  </si>
  <si>
    <t xml:space="preserve">      Umbrella</t>
  </si>
  <si>
    <t xml:space="preserve">      CDs &amp; DVD s</t>
  </si>
  <si>
    <t xml:space="preserve">      Book, paperback</t>
  </si>
  <si>
    <t xml:space="preserve">      Book, hard cover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</si>
</sst>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.00"/>
  </numFmts>
  <fonts count="4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rgb="FF6F716F"/>
      <name val="Open Sans"/>
    </font>
    <font>
      <b/>
      <sz val="36"/>
      <color rgb="FF000000"/>
      <name val="Open Sans"/>
    </font>
    <font>
      <sz val="11"/>
      <color rgb="FF000000"/>
      <name val="Open Sans"/>
    </font>
    <font>
      <b/>
      <sz val="14"/>
      <color rgb="FF000000"/>
      <name val="Open Sans"/>
    </font>
    <font>
      <b/>
      <i/>
      <sz val="14"/>
      <color rgb="FF000000"/>
      <name val="Open Sans"/>
    </font>
    <font>
      <b/>
      <sz val="12"/>
      <color rgb="FF000000"/>
      <name val="Open Sans"/>
    </font>
    <font>
      <sz val="12"/>
      <color rgb="FF53692C"/>
      <name val="Open Sans"/>
    </font>
    <font>
      <sz val="12"/>
      <color rgb="FF000000"/>
      <name val="Open Sans"/>
    </font>
    <font>
      <i/>
      <sz val="9"/>
      <color rgb="FF000000"/>
      <name val="Open Sans"/>
    </font>
    <font>
      <sz val="9"/>
      <color rgb="FF000000"/>
      <name val="Open Sans"/>
    </font>
    <font>
      <sz val="10"/>
      <color rgb="FF53692C"/>
      <name val="Open Sans"/>
    </font>
    <font>
      <b/>
      <sz val="9"/>
      <color rgb="FF53692C"/>
      <name val="Open Sans"/>
    </font>
    <font>
      <sz val="11"/>
      <color rgb="FF53692C"/>
      <name val="Open Sans"/>
    </font>
    <font>
      <b/>
      <sz val="11"/>
      <color rgb="FF53692C"/>
      <name val="Open Sans"/>
    </font>
    <font>
      <b/>
      <sz val="9"/>
      <color rgb="FF000000"/>
      <name val="Open Sans"/>
    </font>
    <font>
      <u/>
      <sz val="9"/>
      <color rgb="FF53692C"/>
      <name val="Open Sans"/>
    </font>
    <font>
      <sz val="8"/>
      <color rgb="FF6F716F"/>
      <name val="Open Sans"/>
    </font>
    <font>
      <b/>
      <sz val="11"/>
      <color rgb="FF000000"/>
      <name val="Open Sans"/>
    </font>
    <font>
      <sz val="8"/>
      <color rgb="FF000000"/>
      <name val="Open Sans"/>
    </font>
    <font>
      <b/>
      <sz val="8"/>
      <color rgb="FF000000"/>
      <name val="Open Sans"/>
    </font>
    <font>
      <sz val="9"/>
      <color rgb="FF000000"/>
      <name val="Open Sans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6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59">
    <xf numFmtId="0" fontId="18" fillId="0" borderId="0" xfId="0" applyFont="1"/>
    <xf numFmtId="0" fontId="24" fillId="0" borderId="0" xfId="0" applyFont="1"/>
    <xf numFmtId="49" fontId="25" fillId="0" borderId="0" xfId="0" applyNumberFormat="1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49" fontId="27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3" fillId="0" borderId="0" xfId="0" quotePrefix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8" fillId="34" borderId="0" xfId="0" applyFont="1" applyFill="1" applyAlignment="1">
      <alignment horizontal="center" vertical="center"/>
    </xf>
    <xf numFmtId="0" fontId="38" fillId="34" borderId="0" xfId="0" applyFont="1" applyFill="1" applyAlignment="1">
      <alignment horizontal="right" vertical="center"/>
    </xf>
    <xf numFmtId="41" fontId="38" fillId="33" borderId="0" xfId="42" applyNumberFormat="1" applyFont="1" applyFill="1" applyAlignment="1" applyProtection="1">
      <alignment horizontal="center" vertical="center"/>
      <protection locked="0"/>
    </xf>
    <xf numFmtId="41" fontId="38" fillId="33" borderId="0" xfId="42" applyNumberFormat="1" applyFont="1" applyFill="1" applyAlignment="1" applyProtection="1">
      <alignment horizontal="right" vertical="center"/>
      <protection locked="0"/>
    </xf>
    <xf numFmtId="0" fontId="38" fillId="0" borderId="0" xfId="0" applyFont="1" applyAlignment="1">
      <alignment horizontal="right" vertical="center"/>
    </xf>
    <xf numFmtId="0" fontId="39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1" fillId="34" borderId="0" xfId="0" applyFont="1" applyFill="1" applyAlignment="1" applyProtection="1">
      <alignment horizontal="center" vertical="center"/>
      <protection locked="0"/>
    </xf>
    <xf numFmtId="44" fontId="31" fillId="34" borderId="0" xfId="42" applyFont="1" applyFill="1" applyAlignment="1">
      <alignment horizontal="center" vertical="center"/>
    </xf>
    <xf numFmtId="41" fontId="31" fillId="33" borderId="0" xfId="42" applyNumberFormat="1" applyFont="1" applyFill="1" applyAlignment="1" applyProtection="1">
      <alignment horizontal="center" vertical="center"/>
      <protection locked="0"/>
    </xf>
    <xf numFmtId="44" fontId="31" fillId="33" borderId="0" xfId="42" applyFont="1" applyFill="1" applyAlignment="1">
      <alignment horizontal="center" vertical="center"/>
    </xf>
    <xf numFmtId="0" fontId="31" fillId="34" borderId="0" xfId="42" applyNumberFormat="1" applyFont="1" applyFill="1" applyAlignment="1" applyProtection="1">
      <alignment horizontal="center" vertical="center"/>
      <protection locked="0"/>
    </xf>
    <xf numFmtId="44" fontId="31" fillId="0" borderId="0" xfId="0" applyNumberFormat="1" applyFont="1" applyAlignment="1">
      <alignment horizontal="center" vertical="center"/>
    </xf>
    <xf numFmtId="0" fontId="31" fillId="34" borderId="10" xfId="0" applyFont="1" applyFill="1" applyBorder="1" applyAlignment="1" applyProtection="1">
      <alignment horizontal="center" vertical="center"/>
      <protection locked="0"/>
    </xf>
    <xf numFmtId="41" fontId="31" fillId="33" borderId="10" xfId="42" applyNumberFormat="1" applyFont="1" applyFill="1" applyBorder="1" applyAlignment="1" applyProtection="1">
      <alignment horizontal="center" vertical="center"/>
      <protection locked="0"/>
    </xf>
    <xf numFmtId="0" fontId="31" fillId="34" borderId="10" xfId="42" applyNumberFormat="1" applyFont="1" applyFill="1" applyBorder="1" applyAlignment="1" applyProtection="1">
      <alignment horizontal="center" vertical="center"/>
      <protection locked="0"/>
    </xf>
    <xf numFmtId="44" fontId="31" fillId="0" borderId="10" xfId="0" applyNumberFormat="1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31" fillId="33" borderId="0" xfId="0" applyFont="1" applyFill="1" applyAlignment="1" applyProtection="1">
      <alignment horizontal="center" vertical="center"/>
      <protection locked="0"/>
    </xf>
    <xf numFmtId="0" fontId="31" fillId="33" borderId="10" xfId="0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>
      <alignment horizontal="left" vertical="center"/>
    </xf>
    <xf numFmtId="44" fontId="31" fillId="0" borderId="0" xfId="42" applyFont="1" applyFill="1" applyAlignment="1">
      <alignment horizontal="center" vertical="center"/>
    </xf>
    <xf numFmtId="44" fontId="31" fillId="0" borderId="11" xfId="0" applyNumberFormat="1" applyFont="1" applyBorder="1" applyAlignment="1">
      <alignment horizontal="center" vertic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42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7" fillId="35" borderId="0" xfId="0" applyFont="1" applyFill="1" applyAlignment="1">
      <alignment horizontal="center" vertical="center"/>
    </xf>
    <xf numFmtId="0" fontId="37" fillId="36" borderId="0" xfId="0" applyFont="1" applyFill="1" applyAlignment="1">
      <alignment horizontal="center" vertical="center"/>
    </xf>
    <xf numFmtId="164" fontId="22" fillId="0" borderId="12" xfId="0" applyNumberFormat="1" applyFont="1" applyBorder="1" applyAlignment="1">
      <alignment horizontal="left" vertical="center"/>
    </xf>
    <xf numFmtId="164" fontId="22" fillId="0" borderId="0" xfId="0" applyNumberFormat="1" applyFont="1" applyAlignment="1">
      <alignment horizontal="left" vertical="center"/>
    </xf>
    <xf numFmtId="49" fontId="23" fillId="0" borderId="0" xfId="0" applyNumberFormat="1" applyFont="1" applyAlignment="1">
      <alignment horizontal="center" vertical="center"/>
    </xf>
    <xf numFmtId="49" fontId="23" fillId="0" borderId="13" xfId="0" applyNumberFormat="1" applyFont="1" applyBorder="1" applyAlignment="1">
      <alignment horizontal="center" vertical="center"/>
    </xf>
    <xf numFmtId="0" fontId="37" fillId="34" borderId="0" xfId="0" applyFont="1" applyFill="1" applyAlignment="1">
      <alignment horizontal="center" vertical="center"/>
    </xf>
    <xf numFmtId="0" fontId="37" fillId="33" borderId="0" xfId="0" applyFont="1" applyFill="1" applyAlignment="1">
      <alignment horizontal="center" vertical="center"/>
    </xf>
    <xf numFmtId="49" fontId="27" fillId="0" borderId="11" xfId="0" applyNumberFormat="1" applyFont="1" applyBorder="1" applyAlignment="1" applyProtection="1">
      <alignment horizontal="center" vertical="center"/>
      <protection locked="0"/>
    </xf>
  </cellXfs>
  <cellStyles count="6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137391</xdr:colOff>
      <xdr:row>0</xdr:row>
      <xdr:rowOff>201179</xdr:rowOff>
    </xdr:from>
    <xdr:to>
      <xdr:col>2</xdr:col>
      <xdr:colOff>330200</xdr:colOff>
      <xdr:row>0</xdr:row>
      <xdr:rowOff>649609</xdr:rowOff>
    </xdr:to>
    <xdr:pic>
      <xdr:nvPicPr>
        <xdr:cNvPr id="3" name="Picture 2" descr="StorenFinancial_horizontal_pantone_digital.ep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391" y="201179"/>
          <a:ext cx="2339109" cy="448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7"/>
  <sheetViews>
    <sheetView tabSelected="1" view="pageLayout" workbookViewId="0">
      <selection activeCell="C192" sqref="C192"/>
    </sheetView>
  </sheetViews>
  <sheetFormatPr defaultColWidth="8.85546875" defaultRowHeight="16.5" x14ac:dyDescent="0.3"/>
  <cols>
    <col min="1" max="1" width="23.85546875" style="43" customWidth="1"/>
    <col min="2" max="2" width="4.28515625" style="43" customWidth="1"/>
    <col min="3" max="3" width="6.7109375" style="43" customWidth="1"/>
    <col min="4" max="4" width="11.7109375" style="44" customWidth="1"/>
    <col min="5" max="5" width="6.7109375" style="44" customWidth="1"/>
    <col min="6" max="6" width="11.7109375" style="44" customWidth="1"/>
    <col min="7" max="7" width="6.7109375" style="44" customWidth="1"/>
    <col min="8" max="8" width="11.7109375" style="44" customWidth="1"/>
    <col min="9" max="9" width="11.42578125" style="44" customWidth="1"/>
    <col min="10" max="16384" width="8.85546875" style="1"/>
  </cols>
  <sheetData>
    <row r="1" spans="1:9" ht="66" customHeight="1" x14ac:dyDescent="0.3">
      <c r="A1" s="54"/>
      <c r="B1" s="54"/>
      <c r="C1" s="55"/>
      <c r="D1" s="52" t="s">
        <v>169</v>
      </c>
      <c r="E1" s="53"/>
      <c r="F1" s="53"/>
      <c r="G1" s="53"/>
      <c r="H1" s="53"/>
      <c r="I1" s="53"/>
    </row>
    <row r="2" spans="1:9" s="4" customFormat="1" ht="7.5" customHeight="1" x14ac:dyDescent="0.25">
      <c r="A2" s="2"/>
      <c r="B2" s="2"/>
      <c r="C2" s="2"/>
      <c r="D2" s="3"/>
      <c r="E2" s="2"/>
      <c r="F2" s="2"/>
      <c r="G2" s="2"/>
      <c r="H2" s="2"/>
      <c r="I2" s="2"/>
    </row>
    <row r="3" spans="1:9" s="7" customFormat="1" ht="18" x14ac:dyDescent="0.25">
      <c r="A3" s="5"/>
      <c r="B3" s="5"/>
      <c r="C3" s="5"/>
      <c r="D3" s="6" t="s">
        <v>165</v>
      </c>
      <c r="E3" s="58"/>
      <c r="F3" s="58"/>
      <c r="G3" s="5"/>
      <c r="H3" s="5"/>
      <c r="I3" s="5"/>
    </row>
    <row r="4" spans="1:9" s="4" customFormat="1" ht="7.5" customHeight="1" x14ac:dyDescent="0.25">
      <c r="A4" s="2"/>
      <c r="B4" s="2"/>
      <c r="C4" s="2"/>
      <c r="D4" s="3"/>
      <c r="E4" s="2"/>
      <c r="F4" s="2"/>
      <c r="G4" s="2"/>
      <c r="H4" s="2"/>
      <c r="I4" s="2"/>
    </row>
    <row r="5" spans="1:9" s="8" customFormat="1" ht="12" customHeight="1" x14ac:dyDescent="0.25">
      <c r="A5" s="47" t="s">
        <v>166</v>
      </c>
      <c r="B5" s="47"/>
      <c r="C5" s="47"/>
      <c r="D5" s="47"/>
      <c r="E5" s="47"/>
      <c r="F5" s="47"/>
      <c r="G5" s="47"/>
      <c r="H5" s="47"/>
      <c r="I5" s="47"/>
    </row>
    <row r="6" spans="1:9" s="9" customFormat="1" ht="7.5" customHeight="1" x14ac:dyDescent="0.25">
      <c r="D6" s="10"/>
      <c r="E6" s="10"/>
      <c r="F6" s="10"/>
      <c r="G6" s="10"/>
      <c r="H6" s="10"/>
      <c r="I6" s="10"/>
    </row>
    <row r="7" spans="1:9" s="17" customFormat="1" ht="17.25" customHeight="1" x14ac:dyDescent="0.25">
      <c r="A7" s="11" t="s">
        <v>171</v>
      </c>
      <c r="B7" s="12"/>
      <c r="C7" s="13"/>
      <c r="D7" s="12"/>
      <c r="E7" s="48" t="s">
        <v>162</v>
      </c>
      <c r="F7" s="48"/>
      <c r="G7" s="14"/>
      <c r="H7" s="15"/>
      <c r="I7" s="16"/>
    </row>
    <row r="8" spans="1:9" s="17" customFormat="1" ht="15" customHeight="1" x14ac:dyDescent="0.25">
      <c r="A8" s="9" t="s">
        <v>3</v>
      </c>
      <c r="C8" s="56" t="s">
        <v>0</v>
      </c>
      <c r="D8" s="56"/>
      <c r="E8" s="57" t="s">
        <v>1</v>
      </c>
      <c r="F8" s="57"/>
      <c r="G8" s="56" t="s">
        <v>2</v>
      </c>
      <c r="H8" s="56"/>
      <c r="I8" s="10"/>
    </row>
    <row r="9" spans="1:9" s="9" customFormat="1" ht="12" customHeight="1" x14ac:dyDescent="0.25">
      <c r="C9" s="18" t="s">
        <v>161</v>
      </c>
      <c r="D9" s="19" t="s">
        <v>173</v>
      </c>
      <c r="E9" s="20" t="s">
        <v>161</v>
      </c>
      <c r="F9" s="21" t="s">
        <v>172</v>
      </c>
      <c r="G9" s="18" t="s">
        <v>161</v>
      </c>
      <c r="H9" s="19" t="s">
        <v>173</v>
      </c>
      <c r="I9" s="22" t="s">
        <v>174</v>
      </c>
    </row>
    <row r="10" spans="1:9" s="23" customFormat="1" ht="13.5" customHeight="1" x14ac:dyDescent="0.25">
      <c r="A10" s="11" t="s">
        <v>4</v>
      </c>
      <c r="C10" s="24"/>
      <c r="D10" s="24"/>
      <c r="E10" s="24"/>
      <c r="F10" s="24"/>
      <c r="G10" s="24"/>
    </row>
    <row r="11" spans="1:9" s="9" customFormat="1" ht="12" customHeight="1" x14ac:dyDescent="0.25">
      <c r="A11" s="9" t="s">
        <v>5</v>
      </c>
      <c r="C11" s="25"/>
      <c r="D11" s="26">
        <v>2.5</v>
      </c>
      <c r="E11" s="27"/>
      <c r="F11" s="28">
        <f>(D11+H11)/2</f>
        <v>5.25</v>
      </c>
      <c r="G11" s="29"/>
      <c r="H11" s="26">
        <v>8</v>
      </c>
      <c r="I11" s="30">
        <f>C11*D11+E11*F11+G11*H11</f>
        <v>0</v>
      </c>
    </row>
    <row r="12" spans="1:9" s="9" customFormat="1" ht="12" customHeight="1" x14ac:dyDescent="0.25">
      <c r="A12" s="9" t="s">
        <v>6</v>
      </c>
      <c r="C12" s="31"/>
      <c r="D12" s="26">
        <v>3</v>
      </c>
      <c r="E12" s="32"/>
      <c r="F12" s="28">
        <f>(D12+H12)/2</f>
        <v>7.5</v>
      </c>
      <c r="G12" s="33"/>
      <c r="H12" s="26">
        <v>12</v>
      </c>
      <c r="I12" s="34">
        <f t="shared" ref="I12:I52" si="0">C12*D12+E12*F12+G12*H12</f>
        <v>0</v>
      </c>
    </row>
    <row r="13" spans="1:9" s="9" customFormat="1" ht="12" customHeight="1" x14ac:dyDescent="0.25">
      <c r="A13" s="9" t="s">
        <v>7</v>
      </c>
      <c r="C13" s="31"/>
      <c r="D13" s="26">
        <v>3</v>
      </c>
      <c r="E13" s="32"/>
      <c r="F13" s="28">
        <f t="shared" ref="F13:F52" si="1">(D13+H13)/2</f>
        <v>7.5</v>
      </c>
      <c r="G13" s="33"/>
      <c r="H13" s="26">
        <v>12</v>
      </c>
      <c r="I13" s="34">
        <f t="shared" si="0"/>
        <v>0</v>
      </c>
    </row>
    <row r="14" spans="1:9" s="9" customFormat="1" ht="12" customHeight="1" x14ac:dyDescent="0.25">
      <c r="A14" s="9" t="s">
        <v>8</v>
      </c>
      <c r="C14" s="31"/>
      <c r="D14" s="26">
        <v>2</v>
      </c>
      <c r="E14" s="32"/>
      <c r="F14" s="28">
        <f t="shared" si="1"/>
        <v>3.5</v>
      </c>
      <c r="G14" s="33"/>
      <c r="H14" s="26">
        <v>5</v>
      </c>
      <c r="I14" s="34">
        <f t="shared" si="0"/>
        <v>0</v>
      </c>
    </row>
    <row r="15" spans="1:9" s="9" customFormat="1" ht="12" customHeight="1" x14ac:dyDescent="0.25">
      <c r="A15" s="9" t="s">
        <v>9</v>
      </c>
      <c r="C15" s="31"/>
      <c r="D15" s="26">
        <v>1</v>
      </c>
      <c r="E15" s="32"/>
      <c r="F15" s="28">
        <f t="shared" si="1"/>
        <v>2</v>
      </c>
      <c r="G15" s="33"/>
      <c r="H15" s="26">
        <v>3</v>
      </c>
      <c r="I15" s="34">
        <f t="shared" si="0"/>
        <v>0</v>
      </c>
    </row>
    <row r="16" spans="1:9" s="9" customFormat="1" ht="12" customHeight="1" x14ac:dyDescent="0.25">
      <c r="A16" s="9" t="s">
        <v>10</v>
      </c>
      <c r="C16" s="31"/>
      <c r="D16" s="26">
        <v>4</v>
      </c>
      <c r="E16" s="32"/>
      <c r="F16" s="28">
        <f t="shared" si="1"/>
        <v>8</v>
      </c>
      <c r="G16" s="33"/>
      <c r="H16" s="26">
        <v>12</v>
      </c>
      <c r="I16" s="34">
        <f t="shared" si="0"/>
        <v>0</v>
      </c>
    </row>
    <row r="17" spans="1:9" s="9" customFormat="1" ht="12" customHeight="1" x14ac:dyDescent="0.25">
      <c r="A17" s="9" t="s">
        <v>11</v>
      </c>
      <c r="C17" s="31"/>
      <c r="D17" s="26">
        <v>10</v>
      </c>
      <c r="E17" s="32"/>
      <c r="F17" s="28">
        <f t="shared" si="1"/>
        <v>25.5</v>
      </c>
      <c r="G17" s="33"/>
      <c r="H17" s="26">
        <v>41</v>
      </c>
      <c r="I17" s="34">
        <f t="shared" si="0"/>
        <v>0</v>
      </c>
    </row>
    <row r="18" spans="1:9" s="9" customFormat="1" ht="12" customHeight="1" x14ac:dyDescent="0.25">
      <c r="A18" s="9" t="s">
        <v>12</v>
      </c>
      <c r="C18" s="31"/>
      <c r="D18" s="26">
        <v>4</v>
      </c>
      <c r="E18" s="32"/>
      <c r="F18" s="28">
        <f t="shared" si="1"/>
        <v>12</v>
      </c>
      <c r="G18" s="33"/>
      <c r="H18" s="26">
        <v>20</v>
      </c>
      <c r="I18" s="34">
        <f>C18*D18+E18*F18+G18*H18</f>
        <v>0</v>
      </c>
    </row>
    <row r="19" spans="1:9" s="9" customFormat="1" ht="12" customHeight="1" x14ac:dyDescent="0.25">
      <c r="A19" s="9" t="s">
        <v>13</v>
      </c>
      <c r="C19" s="31"/>
      <c r="D19" s="26">
        <v>26</v>
      </c>
      <c r="E19" s="32"/>
      <c r="F19" s="28">
        <f t="shared" si="1"/>
        <v>220.5</v>
      </c>
      <c r="G19" s="33"/>
      <c r="H19" s="26">
        <v>415</v>
      </c>
      <c r="I19" s="34">
        <f t="shared" si="0"/>
        <v>0</v>
      </c>
    </row>
    <row r="20" spans="1:9" s="9" customFormat="1" ht="12" customHeight="1" x14ac:dyDescent="0.25">
      <c r="A20" s="9" t="s">
        <v>14</v>
      </c>
      <c r="C20" s="31"/>
      <c r="D20" s="26">
        <v>7</v>
      </c>
      <c r="E20" s="32"/>
      <c r="F20" s="28">
        <f t="shared" si="1"/>
        <v>11.5</v>
      </c>
      <c r="G20" s="33"/>
      <c r="H20" s="26">
        <v>16</v>
      </c>
      <c r="I20" s="34">
        <f t="shared" si="0"/>
        <v>0</v>
      </c>
    </row>
    <row r="21" spans="1:9" s="9" customFormat="1" ht="12" customHeight="1" x14ac:dyDescent="0.25">
      <c r="A21" s="9" t="s">
        <v>15</v>
      </c>
      <c r="C21" s="31"/>
      <c r="D21" s="26">
        <v>2</v>
      </c>
      <c r="E21" s="32"/>
      <c r="F21" s="28">
        <f t="shared" si="1"/>
        <v>11.5</v>
      </c>
      <c r="G21" s="33"/>
      <c r="H21" s="26">
        <v>21</v>
      </c>
      <c r="I21" s="34">
        <f t="shared" si="0"/>
        <v>0</v>
      </c>
    </row>
    <row r="22" spans="1:9" s="9" customFormat="1" ht="12" customHeight="1" x14ac:dyDescent="0.25">
      <c r="A22" s="9" t="s">
        <v>16</v>
      </c>
      <c r="C22" s="31"/>
      <c r="D22" s="26">
        <v>1</v>
      </c>
      <c r="E22" s="32"/>
      <c r="F22" s="28">
        <f t="shared" si="1"/>
        <v>4.5</v>
      </c>
      <c r="G22" s="33"/>
      <c r="H22" s="26">
        <v>8</v>
      </c>
      <c r="I22" s="34">
        <f t="shared" si="0"/>
        <v>0</v>
      </c>
    </row>
    <row r="23" spans="1:9" s="9" customFormat="1" ht="12" customHeight="1" x14ac:dyDescent="0.25">
      <c r="A23" s="9" t="s">
        <v>17</v>
      </c>
      <c r="C23" s="31"/>
      <c r="D23" s="26">
        <v>7</v>
      </c>
      <c r="E23" s="32"/>
      <c r="F23" s="28">
        <f t="shared" si="1"/>
        <v>19.5</v>
      </c>
      <c r="G23" s="33"/>
      <c r="H23" s="26">
        <v>32</v>
      </c>
      <c r="I23" s="34">
        <f t="shared" si="0"/>
        <v>0</v>
      </c>
    </row>
    <row r="24" spans="1:9" s="9" customFormat="1" ht="12" customHeight="1" x14ac:dyDescent="0.25">
      <c r="A24" s="9" t="s">
        <v>18</v>
      </c>
      <c r="C24" s="31"/>
      <c r="D24" s="26">
        <v>6</v>
      </c>
      <c r="E24" s="32"/>
      <c r="F24" s="28">
        <f t="shared" si="1"/>
        <v>9</v>
      </c>
      <c r="G24" s="33"/>
      <c r="H24" s="26">
        <v>12</v>
      </c>
      <c r="I24" s="34">
        <f t="shared" si="0"/>
        <v>0</v>
      </c>
    </row>
    <row r="25" spans="1:9" s="9" customFormat="1" ht="12" customHeight="1" x14ac:dyDescent="0.25">
      <c r="A25" s="9" t="s">
        <v>19</v>
      </c>
      <c r="C25" s="31"/>
      <c r="D25" s="26">
        <v>1</v>
      </c>
      <c r="E25" s="32"/>
      <c r="F25" s="28">
        <f t="shared" si="1"/>
        <v>4.5</v>
      </c>
      <c r="G25" s="33"/>
      <c r="H25" s="26">
        <v>8</v>
      </c>
      <c r="I25" s="34">
        <f t="shared" si="0"/>
        <v>0</v>
      </c>
    </row>
    <row r="26" spans="1:9" s="9" customFormat="1" ht="12" customHeight="1" x14ac:dyDescent="0.25">
      <c r="A26" s="9" t="s">
        <v>20</v>
      </c>
      <c r="C26" s="31"/>
      <c r="D26" s="26">
        <v>8</v>
      </c>
      <c r="E26" s="32"/>
      <c r="F26" s="28">
        <f t="shared" si="1"/>
        <v>17</v>
      </c>
      <c r="G26" s="33"/>
      <c r="H26" s="26">
        <v>26</v>
      </c>
      <c r="I26" s="34">
        <f t="shared" si="0"/>
        <v>0</v>
      </c>
    </row>
    <row r="27" spans="1:9" s="9" customFormat="1" ht="12" customHeight="1" x14ac:dyDescent="0.25">
      <c r="A27" s="9" t="s">
        <v>21</v>
      </c>
      <c r="C27" s="31"/>
      <c r="D27" s="26">
        <v>4</v>
      </c>
      <c r="E27" s="32"/>
      <c r="F27" s="28">
        <f t="shared" si="1"/>
        <v>8</v>
      </c>
      <c r="G27" s="33"/>
      <c r="H27" s="26">
        <v>12</v>
      </c>
      <c r="I27" s="34">
        <f t="shared" si="0"/>
        <v>0</v>
      </c>
    </row>
    <row r="28" spans="1:9" s="9" customFormat="1" ht="12" customHeight="1" x14ac:dyDescent="0.25">
      <c r="A28" s="9" t="s">
        <v>22</v>
      </c>
      <c r="C28" s="31"/>
      <c r="D28" s="26">
        <v>4</v>
      </c>
      <c r="E28" s="32"/>
      <c r="F28" s="28">
        <f t="shared" si="1"/>
        <v>8</v>
      </c>
      <c r="G28" s="33"/>
      <c r="H28" s="26">
        <v>12</v>
      </c>
      <c r="I28" s="34">
        <f t="shared" si="0"/>
        <v>0</v>
      </c>
    </row>
    <row r="29" spans="1:9" s="9" customFormat="1" ht="12" customHeight="1" x14ac:dyDescent="0.25">
      <c r="A29" s="9" t="s">
        <v>23</v>
      </c>
      <c r="C29" s="31"/>
      <c r="D29" s="26">
        <v>16</v>
      </c>
      <c r="E29" s="32"/>
      <c r="F29" s="28">
        <f t="shared" si="1"/>
        <v>39</v>
      </c>
      <c r="G29" s="33"/>
      <c r="H29" s="26">
        <v>62</v>
      </c>
      <c r="I29" s="34">
        <f t="shared" si="0"/>
        <v>0</v>
      </c>
    </row>
    <row r="30" spans="1:9" s="9" customFormat="1" ht="12" customHeight="1" x14ac:dyDescent="0.25">
      <c r="A30" s="9" t="s">
        <v>24</v>
      </c>
      <c r="C30" s="31"/>
      <c r="D30" s="26">
        <v>2</v>
      </c>
      <c r="E30" s="32"/>
      <c r="F30" s="28">
        <f t="shared" si="1"/>
        <v>5</v>
      </c>
      <c r="G30" s="33"/>
      <c r="H30" s="26">
        <v>8</v>
      </c>
      <c r="I30" s="34">
        <f t="shared" si="0"/>
        <v>0</v>
      </c>
    </row>
    <row r="31" spans="1:9" s="9" customFormat="1" ht="12" customHeight="1" x14ac:dyDescent="0.25">
      <c r="A31" s="9" t="s">
        <v>25</v>
      </c>
      <c r="C31" s="31"/>
      <c r="D31" s="26">
        <v>7</v>
      </c>
      <c r="E31" s="32"/>
      <c r="F31" s="28">
        <f t="shared" si="1"/>
        <v>16.5</v>
      </c>
      <c r="G31" s="33"/>
      <c r="H31" s="26">
        <v>26</v>
      </c>
      <c r="I31" s="34">
        <f t="shared" si="0"/>
        <v>0</v>
      </c>
    </row>
    <row r="32" spans="1:9" s="9" customFormat="1" ht="12" customHeight="1" x14ac:dyDescent="0.25">
      <c r="A32" s="9" t="s">
        <v>26</v>
      </c>
      <c r="C32" s="31"/>
      <c r="D32" s="26">
        <v>5</v>
      </c>
      <c r="E32" s="32"/>
      <c r="F32" s="28">
        <f t="shared" si="1"/>
        <v>8.5</v>
      </c>
      <c r="G32" s="33"/>
      <c r="H32" s="26">
        <v>12</v>
      </c>
      <c r="I32" s="34">
        <f t="shared" si="0"/>
        <v>0</v>
      </c>
    </row>
    <row r="33" spans="1:9" s="9" customFormat="1" ht="12" customHeight="1" x14ac:dyDescent="0.25">
      <c r="A33" s="9" t="s">
        <v>27</v>
      </c>
      <c r="C33" s="31"/>
      <c r="D33" s="26">
        <v>5</v>
      </c>
      <c r="E33" s="32"/>
      <c r="F33" s="28">
        <f t="shared" si="1"/>
        <v>13</v>
      </c>
      <c r="G33" s="33"/>
      <c r="H33" s="26">
        <v>21</v>
      </c>
      <c r="I33" s="34">
        <f t="shared" si="0"/>
        <v>0</v>
      </c>
    </row>
    <row r="34" spans="1:9" s="9" customFormat="1" ht="12" customHeight="1" x14ac:dyDescent="0.25">
      <c r="A34" s="9" t="s">
        <v>28</v>
      </c>
      <c r="C34" s="31"/>
      <c r="D34" s="26">
        <v>5</v>
      </c>
      <c r="E34" s="32"/>
      <c r="F34" s="28">
        <f t="shared" si="1"/>
        <v>8.5</v>
      </c>
      <c r="G34" s="33"/>
      <c r="H34" s="26">
        <v>12</v>
      </c>
      <c r="I34" s="34">
        <f t="shared" si="0"/>
        <v>0</v>
      </c>
    </row>
    <row r="35" spans="1:9" s="9" customFormat="1" ht="12" customHeight="1" x14ac:dyDescent="0.25">
      <c r="A35" s="9" t="s">
        <v>29</v>
      </c>
      <c r="C35" s="31"/>
      <c r="D35" s="26">
        <v>1</v>
      </c>
      <c r="E35" s="32"/>
      <c r="F35" s="28">
        <f t="shared" si="1"/>
        <v>3.5</v>
      </c>
      <c r="G35" s="33"/>
      <c r="H35" s="26">
        <v>6</v>
      </c>
      <c r="I35" s="34">
        <f t="shared" si="0"/>
        <v>0</v>
      </c>
    </row>
    <row r="36" spans="1:9" s="9" customFormat="1" ht="12" customHeight="1" x14ac:dyDescent="0.25">
      <c r="A36" s="9" t="s">
        <v>30</v>
      </c>
      <c r="C36" s="31"/>
      <c r="D36" s="26">
        <v>0.5</v>
      </c>
      <c r="E36" s="32"/>
      <c r="F36" s="28">
        <f t="shared" si="1"/>
        <v>0.75</v>
      </c>
      <c r="G36" s="33"/>
      <c r="H36" s="26">
        <v>1</v>
      </c>
      <c r="I36" s="34">
        <f t="shared" si="0"/>
        <v>0</v>
      </c>
    </row>
    <row r="37" spans="1:9" s="9" customFormat="1" ht="12" customHeight="1" x14ac:dyDescent="0.25">
      <c r="A37" s="9" t="s">
        <v>31</v>
      </c>
      <c r="C37" s="31"/>
      <c r="D37" s="26">
        <v>16</v>
      </c>
      <c r="E37" s="32"/>
      <c r="F37" s="28">
        <f t="shared" si="1"/>
        <v>39</v>
      </c>
      <c r="G37" s="33"/>
      <c r="H37" s="26">
        <v>62</v>
      </c>
      <c r="I37" s="34">
        <f t="shared" si="0"/>
        <v>0</v>
      </c>
    </row>
    <row r="38" spans="1:9" s="9" customFormat="1" ht="12" customHeight="1" x14ac:dyDescent="0.25">
      <c r="A38" s="9" t="s">
        <v>32</v>
      </c>
      <c r="C38" s="31"/>
      <c r="D38" s="26">
        <v>6</v>
      </c>
      <c r="E38" s="32"/>
      <c r="F38" s="28">
        <f t="shared" si="1"/>
        <v>16</v>
      </c>
      <c r="G38" s="33"/>
      <c r="H38" s="26">
        <v>26</v>
      </c>
      <c r="I38" s="34">
        <f t="shared" si="0"/>
        <v>0</v>
      </c>
    </row>
    <row r="39" spans="1:9" s="9" customFormat="1" ht="12" customHeight="1" x14ac:dyDescent="0.25">
      <c r="A39" s="9" t="s">
        <v>33</v>
      </c>
      <c r="C39" s="31"/>
      <c r="D39" s="26">
        <v>3</v>
      </c>
      <c r="E39" s="32"/>
      <c r="F39" s="28">
        <f t="shared" si="1"/>
        <v>7.5</v>
      </c>
      <c r="G39" s="33"/>
      <c r="H39" s="26">
        <v>12</v>
      </c>
      <c r="I39" s="34">
        <f t="shared" si="0"/>
        <v>0</v>
      </c>
    </row>
    <row r="40" spans="1:9" s="9" customFormat="1" ht="12" customHeight="1" x14ac:dyDescent="0.25">
      <c r="A40" s="9" t="s">
        <v>34</v>
      </c>
      <c r="C40" s="31"/>
      <c r="D40" s="26">
        <v>4</v>
      </c>
      <c r="E40" s="32"/>
      <c r="F40" s="28">
        <f t="shared" si="1"/>
        <v>15</v>
      </c>
      <c r="G40" s="33"/>
      <c r="H40" s="26">
        <v>26</v>
      </c>
      <c r="I40" s="34">
        <f t="shared" si="0"/>
        <v>0</v>
      </c>
    </row>
    <row r="41" spans="1:9" s="9" customFormat="1" ht="12" customHeight="1" x14ac:dyDescent="0.25">
      <c r="A41" s="9" t="s">
        <v>35</v>
      </c>
      <c r="C41" s="31"/>
      <c r="D41" s="26">
        <v>4</v>
      </c>
      <c r="E41" s="32"/>
      <c r="F41" s="28">
        <f t="shared" si="1"/>
        <v>7</v>
      </c>
      <c r="G41" s="33"/>
      <c r="H41" s="26">
        <v>10</v>
      </c>
      <c r="I41" s="34">
        <f t="shared" si="0"/>
        <v>0</v>
      </c>
    </row>
    <row r="42" spans="1:9" s="9" customFormat="1" ht="12" customHeight="1" x14ac:dyDescent="0.25">
      <c r="A42" s="9" t="s">
        <v>36</v>
      </c>
      <c r="C42" s="31"/>
      <c r="D42" s="26">
        <v>3</v>
      </c>
      <c r="E42" s="32"/>
      <c r="F42" s="28">
        <f t="shared" si="1"/>
        <v>5.5</v>
      </c>
      <c r="G42" s="33"/>
      <c r="H42" s="26">
        <v>8</v>
      </c>
      <c r="I42" s="34">
        <f t="shared" si="0"/>
        <v>0</v>
      </c>
    </row>
    <row r="43" spans="1:9" s="9" customFormat="1" ht="12" customHeight="1" x14ac:dyDescent="0.25">
      <c r="A43" s="45" t="s">
        <v>175</v>
      </c>
      <c r="C43" s="31"/>
      <c r="D43" s="26">
        <v>3</v>
      </c>
      <c r="E43" s="32"/>
      <c r="F43" s="28">
        <f t="shared" si="1"/>
        <v>7.5</v>
      </c>
      <c r="G43" s="33"/>
      <c r="H43" s="26">
        <v>12</v>
      </c>
      <c r="I43" s="34">
        <f t="shared" si="0"/>
        <v>0</v>
      </c>
    </row>
    <row r="44" spans="1:9" s="9" customFormat="1" ht="12" customHeight="1" x14ac:dyDescent="0.25">
      <c r="A44" s="45" t="s">
        <v>176</v>
      </c>
      <c r="C44" s="31"/>
      <c r="D44" s="26">
        <v>4</v>
      </c>
      <c r="E44" s="32"/>
      <c r="F44" s="28">
        <f t="shared" ref="F44" si="2">(D44+H44)/2</f>
        <v>10</v>
      </c>
      <c r="G44" s="33"/>
      <c r="H44" s="26">
        <v>16</v>
      </c>
      <c r="I44" s="34">
        <f t="shared" ref="I44" si="3">C44*D44+E44*F44+G44*H44</f>
        <v>0</v>
      </c>
    </row>
    <row r="45" spans="1:9" s="9" customFormat="1" ht="12" customHeight="1" x14ac:dyDescent="0.25">
      <c r="A45" s="9" t="s">
        <v>38</v>
      </c>
      <c r="C45" s="31"/>
      <c r="D45" s="26">
        <v>2</v>
      </c>
      <c r="E45" s="32"/>
      <c r="F45" s="28">
        <f t="shared" si="1"/>
        <v>5</v>
      </c>
      <c r="G45" s="33"/>
      <c r="H45" s="26">
        <v>8</v>
      </c>
      <c r="I45" s="34">
        <f t="shared" si="0"/>
        <v>0</v>
      </c>
    </row>
    <row r="46" spans="1:9" s="9" customFormat="1" ht="12" customHeight="1" x14ac:dyDescent="0.25">
      <c r="A46" s="9" t="s">
        <v>39</v>
      </c>
      <c r="C46" s="31"/>
      <c r="D46" s="26">
        <v>2</v>
      </c>
      <c r="E46" s="32"/>
      <c r="F46" s="28">
        <f t="shared" si="1"/>
        <v>5</v>
      </c>
      <c r="G46" s="33"/>
      <c r="H46" s="26">
        <v>8</v>
      </c>
      <c r="I46" s="34">
        <f t="shared" si="0"/>
        <v>0</v>
      </c>
    </row>
    <row r="47" spans="1:9" s="9" customFormat="1" ht="12" customHeight="1" x14ac:dyDescent="0.25">
      <c r="A47" s="9" t="s">
        <v>40</v>
      </c>
      <c r="C47" s="31"/>
      <c r="D47" s="26">
        <v>3</v>
      </c>
      <c r="E47" s="32"/>
      <c r="F47" s="28">
        <f t="shared" si="1"/>
        <v>5.5</v>
      </c>
      <c r="G47" s="33"/>
      <c r="H47" s="26">
        <v>8</v>
      </c>
      <c r="I47" s="34">
        <f t="shared" si="0"/>
        <v>0</v>
      </c>
    </row>
    <row r="48" spans="1:9" s="9" customFormat="1" ht="12" customHeight="1" x14ac:dyDescent="0.25">
      <c r="A48" s="9" t="s">
        <v>41</v>
      </c>
      <c r="C48" s="31"/>
      <c r="D48" s="26">
        <v>1</v>
      </c>
      <c r="E48" s="32"/>
      <c r="F48" s="28">
        <f t="shared" si="1"/>
        <v>3</v>
      </c>
      <c r="G48" s="33"/>
      <c r="H48" s="26">
        <v>5</v>
      </c>
      <c r="I48" s="34">
        <f t="shared" si="0"/>
        <v>0</v>
      </c>
    </row>
    <row r="49" spans="1:9" s="9" customFormat="1" ht="12" customHeight="1" x14ac:dyDescent="0.25">
      <c r="A49" s="9" t="s">
        <v>42</v>
      </c>
      <c r="C49" s="31"/>
      <c r="D49" s="26">
        <v>1</v>
      </c>
      <c r="E49" s="32"/>
      <c r="F49" s="28">
        <f t="shared" si="1"/>
        <v>3</v>
      </c>
      <c r="G49" s="33"/>
      <c r="H49" s="26">
        <v>5</v>
      </c>
      <c r="I49" s="34">
        <f t="shared" si="0"/>
        <v>0</v>
      </c>
    </row>
    <row r="50" spans="1:9" s="9" customFormat="1" ht="12" customHeight="1" x14ac:dyDescent="0.25">
      <c r="A50" s="9" t="s">
        <v>43</v>
      </c>
      <c r="C50" s="31"/>
      <c r="D50" s="26">
        <v>10</v>
      </c>
      <c r="E50" s="32"/>
      <c r="F50" s="28">
        <f t="shared" si="1"/>
        <v>36</v>
      </c>
      <c r="G50" s="33"/>
      <c r="H50" s="26">
        <v>62</v>
      </c>
      <c r="I50" s="34">
        <f t="shared" si="0"/>
        <v>0</v>
      </c>
    </row>
    <row r="51" spans="1:9" s="9" customFormat="1" ht="12" customHeight="1" x14ac:dyDescent="0.25">
      <c r="A51" s="9" t="s">
        <v>44</v>
      </c>
      <c r="C51" s="31"/>
      <c r="D51" s="26">
        <v>1</v>
      </c>
      <c r="E51" s="32"/>
      <c r="F51" s="28">
        <f t="shared" si="1"/>
        <v>2</v>
      </c>
      <c r="G51" s="33"/>
      <c r="H51" s="26">
        <v>3</v>
      </c>
      <c r="I51" s="34">
        <f t="shared" si="0"/>
        <v>0</v>
      </c>
    </row>
    <row r="52" spans="1:9" s="9" customFormat="1" ht="12" customHeight="1" x14ac:dyDescent="0.25">
      <c r="A52" s="9" t="s">
        <v>45</v>
      </c>
      <c r="C52" s="31"/>
      <c r="D52" s="26">
        <v>1</v>
      </c>
      <c r="E52" s="32"/>
      <c r="F52" s="28">
        <f t="shared" si="1"/>
        <v>2</v>
      </c>
      <c r="G52" s="33"/>
      <c r="H52" s="26">
        <v>3</v>
      </c>
      <c r="I52" s="34">
        <f t="shared" si="0"/>
        <v>0</v>
      </c>
    </row>
    <row r="53" spans="1:9" s="17" customFormat="1" ht="12" customHeight="1" x14ac:dyDescent="0.25">
      <c r="A53" s="11" t="s">
        <v>171</v>
      </c>
      <c r="B53" s="12"/>
      <c r="C53" s="13"/>
      <c r="D53" s="12"/>
      <c r="E53" s="48" t="s">
        <v>162</v>
      </c>
      <c r="F53" s="48"/>
      <c r="G53" s="14"/>
      <c r="H53" s="16"/>
      <c r="I53" s="16"/>
    </row>
    <row r="54" spans="1:9" s="17" customFormat="1" ht="12" customHeight="1" x14ac:dyDescent="0.25">
      <c r="A54" s="9" t="s">
        <v>3</v>
      </c>
      <c r="C54" s="50" t="s">
        <v>0</v>
      </c>
      <c r="D54" s="50"/>
      <c r="E54" s="51" t="s">
        <v>1</v>
      </c>
      <c r="F54" s="51"/>
      <c r="G54" s="50" t="s">
        <v>2</v>
      </c>
      <c r="H54" s="50"/>
      <c r="I54" s="10"/>
    </row>
    <row r="55" spans="1:9" s="35" customFormat="1" ht="12" customHeight="1" x14ac:dyDescent="0.25">
      <c r="A55" s="9"/>
      <c r="B55" s="9"/>
      <c r="C55" s="18" t="s">
        <v>161</v>
      </c>
      <c r="D55" s="19" t="s">
        <v>173</v>
      </c>
      <c r="E55" s="20" t="s">
        <v>161</v>
      </c>
      <c r="F55" s="21" t="s">
        <v>172</v>
      </c>
      <c r="G55" s="18" t="s">
        <v>161</v>
      </c>
      <c r="H55" s="19" t="s">
        <v>173</v>
      </c>
      <c r="I55" s="22" t="s">
        <v>174</v>
      </c>
    </row>
    <row r="56" spans="1:9" s="9" customFormat="1" ht="12" customHeight="1" x14ac:dyDescent="0.25">
      <c r="A56" s="11" t="s">
        <v>46</v>
      </c>
      <c r="B56" s="36"/>
      <c r="C56" s="24"/>
      <c r="D56" s="24"/>
      <c r="E56" s="24"/>
      <c r="F56" s="24"/>
      <c r="G56" s="24"/>
      <c r="H56" s="23"/>
      <c r="I56" s="37"/>
    </row>
    <row r="57" spans="1:9" s="9" customFormat="1" ht="12" customHeight="1" x14ac:dyDescent="0.25">
      <c r="A57" s="9" t="s">
        <v>6</v>
      </c>
      <c r="C57" s="25"/>
      <c r="D57" s="26">
        <v>2</v>
      </c>
      <c r="E57" s="38"/>
      <c r="F57" s="28">
        <f t="shared" ref="F57:F74" si="4">(D57+H57)/2</f>
        <v>5</v>
      </c>
      <c r="G57" s="25"/>
      <c r="H57" s="26">
        <v>8</v>
      </c>
      <c r="I57" s="30">
        <f>C57*D57+E57*F57+G57*H57</f>
        <v>0</v>
      </c>
    </row>
    <row r="58" spans="1:9" s="9" customFormat="1" ht="12" customHeight="1" x14ac:dyDescent="0.25">
      <c r="A58" s="9" t="s">
        <v>47</v>
      </c>
      <c r="C58" s="31"/>
      <c r="D58" s="26">
        <v>3</v>
      </c>
      <c r="E58" s="39"/>
      <c r="F58" s="28">
        <f t="shared" si="4"/>
        <v>12</v>
      </c>
      <c r="G58" s="31"/>
      <c r="H58" s="26">
        <v>21</v>
      </c>
      <c r="I58" s="34">
        <f t="shared" ref="I58:I74" si="5">C58*D58+E58*F58+G58*H58</f>
        <v>0</v>
      </c>
    </row>
    <row r="59" spans="1:9" s="9" customFormat="1" ht="12" customHeight="1" x14ac:dyDescent="0.25">
      <c r="A59" s="9" t="s">
        <v>12</v>
      </c>
      <c r="C59" s="31"/>
      <c r="D59" s="26">
        <v>4</v>
      </c>
      <c r="E59" s="39"/>
      <c r="F59" s="28">
        <f t="shared" si="4"/>
        <v>8</v>
      </c>
      <c r="G59" s="31"/>
      <c r="H59" s="26">
        <v>12</v>
      </c>
      <c r="I59" s="34">
        <f t="shared" si="5"/>
        <v>0</v>
      </c>
    </row>
    <row r="60" spans="1:9" s="9" customFormat="1" ht="12" customHeight="1" x14ac:dyDescent="0.25">
      <c r="A60" s="9" t="s">
        <v>48</v>
      </c>
      <c r="C60" s="31"/>
      <c r="D60" s="26">
        <v>3</v>
      </c>
      <c r="E60" s="39"/>
      <c r="F60" s="28">
        <f t="shared" si="4"/>
        <v>14.5</v>
      </c>
      <c r="G60" s="31"/>
      <c r="H60" s="26">
        <v>26</v>
      </c>
      <c r="I60" s="34">
        <f t="shared" si="5"/>
        <v>0</v>
      </c>
    </row>
    <row r="61" spans="1:9" s="9" customFormat="1" ht="12" customHeight="1" x14ac:dyDescent="0.25">
      <c r="A61" s="9" t="s">
        <v>49</v>
      </c>
      <c r="C61" s="31"/>
      <c r="D61" s="26">
        <v>4</v>
      </c>
      <c r="E61" s="39"/>
      <c r="F61" s="28">
        <f t="shared" si="4"/>
        <v>8</v>
      </c>
      <c r="G61" s="31"/>
      <c r="H61" s="26">
        <v>12</v>
      </c>
      <c r="I61" s="34">
        <f t="shared" si="5"/>
        <v>0</v>
      </c>
    </row>
    <row r="62" spans="1:9" s="9" customFormat="1" ht="12" customHeight="1" x14ac:dyDescent="0.25">
      <c r="A62" s="9" t="s">
        <v>50</v>
      </c>
      <c r="C62" s="31"/>
      <c r="D62" s="26">
        <v>1</v>
      </c>
      <c r="E62" s="39"/>
      <c r="F62" s="28">
        <f t="shared" si="4"/>
        <v>2</v>
      </c>
      <c r="G62" s="31"/>
      <c r="H62" s="26">
        <v>3</v>
      </c>
      <c r="I62" s="34">
        <f t="shared" si="5"/>
        <v>0</v>
      </c>
    </row>
    <row r="63" spans="1:9" s="9" customFormat="1" ht="12" customHeight="1" x14ac:dyDescent="0.25">
      <c r="A63" s="9" t="s">
        <v>26</v>
      </c>
      <c r="C63" s="31"/>
      <c r="D63" s="26">
        <v>3</v>
      </c>
      <c r="E63" s="39"/>
      <c r="F63" s="28">
        <f t="shared" si="4"/>
        <v>7.5</v>
      </c>
      <c r="G63" s="31"/>
      <c r="H63" s="26">
        <v>12</v>
      </c>
      <c r="I63" s="34">
        <f t="shared" si="5"/>
        <v>0</v>
      </c>
    </row>
    <row r="64" spans="1:9" s="9" customFormat="1" ht="12" customHeight="1" x14ac:dyDescent="0.25">
      <c r="A64" s="9" t="s">
        <v>33</v>
      </c>
      <c r="C64" s="31"/>
      <c r="D64" s="26">
        <v>2</v>
      </c>
      <c r="E64" s="39"/>
      <c r="F64" s="28">
        <f t="shared" si="4"/>
        <v>4</v>
      </c>
      <c r="G64" s="31"/>
      <c r="H64" s="26">
        <v>6</v>
      </c>
      <c r="I64" s="34">
        <f t="shared" si="5"/>
        <v>0</v>
      </c>
    </row>
    <row r="65" spans="1:9" s="9" customFormat="1" ht="12" customHeight="1" x14ac:dyDescent="0.25">
      <c r="A65" s="9" t="s">
        <v>34</v>
      </c>
      <c r="C65" s="31"/>
      <c r="D65" s="26">
        <v>3</v>
      </c>
      <c r="E65" s="39"/>
      <c r="F65" s="28">
        <f t="shared" si="4"/>
        <v>6</v>
      </c>
      <c r="G65" s="31"/>
      <c r="H65" s="26">
        <v>9</v>
      </c>
      <c r="I65" s="34">
        <f t="shared" si="5"/>
        <v>0</v>
      </c>
    </row>
    <row r="66" spans="1:9" s="9" customFormat="1" ht="12" customHeight="1" x14ac:dyDescent="0.25">
      <c r="A66" s="9" t="s">
        <v>36</v>
      </c>
      <c r="C66" s="31"/>
      <c r="D66" s="26">
        <v>2</v>
      </c>
      <c r="E66" s="39"/>
      <c r="F66" s="28">
        <f t="shared" si="4"/>
        <v>4</v>
      </c>
      <c r="G66" s="31"/>
      <c r="H66" s="26">
        <v>6</v>
      </c>
      <c r="I66" s="34">
        <f t="shared" si="5"/>
        <v>0</v>
      </c>
    </row>
    <row r="67" spans="1:9" s="9" customFormat="1" ht="12" customHeight="1" x14ac:dyDescent="0.25">
      <c r="A67" s="9" t="s">
        <v>28</v>
      </c>
      <c r="C67" s="31"/>
      <c r="D67" s="26">
        <v>2</v>
      </c>
      <c r="E67" s="39"/>
      <c r="F67" s="28">
        <f t="shared" si="4"/>
        <v>5</v>
      </c>
      <c r="G67" s="31"/>
      <c r="H67" s="26">
        <v>8</v>
      </c>
      <c r="I67" s="34">
        <f t="shared" si="5"/>
        <v>0</v>
      </c>
    </row>
    <row r="68" spans="1:9" s="9" customFormat="1" ht="12" customHeight="1" x14ac:dyDescent="0.25">
      <c r="A68" s="9" t="s">
        <v>163</v>
      </c>
      <c r="C68" s="31"/>
      <c r="D68" s="26">
        <v>1</v>
      </c>
      <c r="E68" s="39"/>
      <c r="F68" s="28">
        <f t="shared" si="4"/>
        <v>2</v>
      </c>
      <c r="G68" s="31"/>
      <c r="H68" s="26">
        <v>3</v>
      </c>
      <c r="I68" s="34">
        <f t="shared" si="5"/>
        <v>0</v>
      </c>
    </row>
    <row r="69" spans="1:9" s="9" customFormat="1" ht="12" customHeight="1" x14ac:dyDescent="0.25">
      <c r="A69" s="9" t="s">
        <v>51</v>
      </c>
      <c r="C69" s="31"/>
      <c r="D69" s="26">
        <v>4</v>
      </c>
      <c r="E69" s="39"/>
      <c r="F69" s="28">
        <f t="shared" si="4"/>
        <v>12</v>
      </c>
      <c r="G69" s="31"/>
      <c r="H69" s="26">
        <v>20</v>
      </c>
      <c r="I69" s="34">
        <f t="shared" si="5"/>
        <v>0</v>
      </c>
    </row>
    <row r="70" spans="1:9" s="9" customFormat="1" ht="12" customHeight="1" x14ac:dyDescent="0.25">
      <c r="A70" s="9" t="s">
        <v>30</v>
      </c>
      <c r="C70" s="31"/>
      <c r="D70" s="26">
        <v>0.5</v>
      </c>
      <c r="E70" s="39"/>
      <c r="F70" s="28">
        <f t="shared" si="4"/>
        <v>1.25</v>
      </c>
      <c r="G70" s="31"/>
      <c r="H70" s="26">
        <v>2</v>
      </c>
      <c r="I70" s="34">
        <f t="shared" si="5"/>
        <v>0</v>
      </c>
    </row>
    <row r="71" spans="1:9" s="9" customFormat="1" ht="12" customHeight="1" x14ac:dyDescent="0.25">
      <c r="A71" s="9" t="s">
        <v>37</v>
      </c>
      <c r="C71" s="31"/>
      <c r="D71" s="26">
        <v>3</v>
      </c>
      <c r="E71" s="39"/>
      <c r="F71" s="28">
        <f t="shared" si="4"/>
        <v>5.5</v>
      </c>
      <c r="G71" s="31"/>
      <c r="H71" s="26">
        <v>8</v>
      </c>
      <c r="I71" s="34">
        <f t="shared" si="5"/>
        <v>0</v>
      </c>
    </row>
    <row r="72" spans="1:9" s="36" customFormat="1" ht="13.5" customHeight="1" x14ac:dyDescent="0.25">
      <c r="A72" s="9" t="s">
        <v>52</v>
      </c>
      <c r="B72" s="9"/>
      <c r="C72" s="31"/>
      <c r="D72" s="26">
        <v>2</v>
      </c>
      <c r="E72" s="39"/>
      <c r="F72" s="28">
        <f t="shared" si="4"/>
        <v>5</v>
      </c>
      <c r="G72" s="31"/>
      <c r="H72" s="26">
        <v>8</v>
      </c>
      <c r="I72" s="34">
        <f t="shared" si="5"/>
        <v>0</v>
      </c>
    </row>
    <row r="73" spans="1:9" s="9" customFormat="1" ht="12" customHeight="1" x14ac:dyDescent="0.25">
      <c r="A73" s="9" t="s">
        <v>41</v>
      </c>
      <c r="C73" s="31"/>
      <c r="D73" s="26">
        <v>1</v>
      </c>
      <c r="E73" s="39"/>
      <c r="F73" s="28">
        <f t="shared" si="4"/>
        <v>2</v>
      </c>
      <c r="G73" s="31"/>
      <c r="H73" s="26">
        <v>3</v>
      </c>
      <c r="I73" s="34">
        <f t="shared" si="5"/>
        <v>0</v>
      </c>
    </row>
    <row r="74" spans="1:9" s="9" customFormat="1" ht="12" customHeight="1" x14ac:dyDescent="0.25">
      <c r="A74" s="9" t="s">
        <v>53</v>
      </c>
      <c r="C74" s="31"/>
      <c r="D74" s="26">
        <v>1</v>
      </c>
      <c r="E74" s="39"/>
      <c r="F74" s="28">
        <f t="shared" si="4"/>
        <v>2.5</v>
      </c>
      <c r="G74" s="31"/>
      <c r="H74" s="26">
        <v>4</v>
      </c>
      <c r="I74" s="34">
        <f t="shared" si="5"/>
        <v>0</v>
      </c>
    </row>
    <row r="75" spans="1:9" s="9" customFormat="1" ht="12" customHeight="1" x14ac:dyDescent="0.25">
      <c r="A75" s="11" t="s">
        <v>54</v>
      </c>
      <c r="B75" s="36"/>
      <c r="C75" s="37"/>
      <c r="D75" s="37"/>
      <c r="E75" s="37"/>
      <c r="F75" s="37"/>
      <c r="G75" s="37"/>
      <c r="H75" s="37"/>
      <c r="I75" s="37"/>
    </row>
    <row r="76" spans="1:9" s="9" customFormat="1" ht="12" customHeight="1" x14ac:dyDescent="0.25">
      <c r="A76" s="9" t="s">
        <v>55</v>
      </c>
      <c r="C76" s="25"/>
      <c r="D76" s="26">
        <v>3</v>
      </c>
      <c r="E76" s="38"/>
      <c r="F76" s="28">
        <f t="shared" ref="F76:F95" si="6">(D76+H76)/2</f>
        <v>14</v>
      </c>
      <c r="G76" s="25"/>
      <c r="H76" s="26">
        <v>25</v>
      </c>
      <c r="I76" s="30">
        <f t="shared" ref="I76:I95" si="7">C76*D76+E76*F76+G76*H76</f>
        <v>0</v>
      </c>
    </row>
    <row r="77" spans="1:9" s="9" customFormat="1" ht="12" customHeight="1" x14ac:dyDescent="0.25">
      <c r="A77" s="9" t="s">
        <v>56</v>
      </c>
      <c r="C77" s="31"/>
      <c r="D77" s="26">
        <v>3</v>
      </c>
      <c r="E77" s="39"/>
      <c r="F77" s="28">
        <f t="shared" si="6"/>
        <v>9.5</v>
      </c>
      <c r="G77" s="31"/>
      <c r="H77" s="26">
        <v>16</v>
      </c>
      <c r="I77" s="34">
        <f t="shared" si="7"/>
        <v>0</v>
      </c>
    </row>
    <row r="78" spans="1:9" s="9" customFormat="1" ht="12" customHeight="1" x14ac:dyDescent="0.25">
      <c r="A78" s="9" t="s">
        <v>57</v>
      </c>
      <c r="C78" s="31"/>
      <c r="D78" s="26">
        <v>16</v>
      </c>
      <c r="E78" s="39"/>
      <c r="F78" s="28">
        <f t="shared" si="6"/>
        <v>26</v>
      </c>
      <c r="G78" s="31"/>
      <c r="H78" s="26">
        <v>36</v>
      </c>
      <c r="I78" s="34">
        <f t="shared" si="7"/>
        <v>0</v>
      </c>
    </row>
    <row r="79" spans="1:9" s="9" customFormat="1" ht="12" customHeight="1" x14ac:dyDescent="0.25">
      <c r="A79" s="45" t="s">
        <v>177</v>
      </c>
      <c r="C79" s="31"/>
      <c r="D79" s="26">
        <v>3</v>
      </c>
      <c r="E79" s="39"/>
      <c r="F79" s="28">
        <f t="shared" si="6"/>
        <v>14</v>
      </c>
      <c r="G79" s="31"/>
      <c r="H79" s="26">
        <v>25</v>
      </c>
      <c r="I79" s="34">
        <f t="shared" si="7"/>
        <v>0</v>
      </c>
    </row>
    <row r="80" spans="1:9" s="9" customFormat="1" ht="12" customHeight="1" x14ac:dyDescent="0.25">
      <c r="A80" s="9" t="s">
        <v>58</v>
      </c>
      <c r="C80" s="31"/>
      <c r="D80" s="26">
        <v>2</v>
      </c>
      <c r="E80" s="39"/>
      <c r="F80" s="28">
        <f t="shared" si="6"/>
        <v>6</v>
      </c>
      <c r="G80" s="31"/>
      <c r="H80" s="26">
        <v>10</v>
      </c>
      <c r="I80" s="34">
        <f t="shared" si="7"/>
        <v>0</v>
      </c>
    </row>
    <row r="81" spans="1:9" s="9" customFormat="1" ht="12" customHeight="1" x14ac:dyDescent="0.25">
      <c r="A81" s="9" t="s">
        <v>59</v>
      </c>
      <c r="C81" s="31"/>
      <c r="D81" s="26">
        <v>2</v>
      </c>
      <c r="E81" s="39"/>
      <c r="F81" s="28">
        <f t="shared" si="6"/>
        <v>7</v>
      </c>
      <c r="G81" s="31"/>
      <c r="H81" s="26">
        <v>12</v>
      </c>
      <c r="I81" s="34">
        <f t="shared" si="7"/>
        <v>0</v>
      </c>
    </row>
    <row r="82" spans="1:9" s="9" customFormat="1" ht="12" customHeight="1" x14ac:dyDescent="0.25">
      <c r="A82" s="9" t="s">
        <v>60</v>
      </c>
      <c r="C82" s="31"/>
      <c r="D82" s="26">
        <v>1</v>
      </c>
      <c r="E82" s="39"/>
      <c r="F82" s="28">
        <f t="shared" si="6"/>
        <v>3</v>
      </c>
      <c r="G82" s="31"/>
      <c r="H82" s="26">
        <v>5</v>
      </c>
      <c r="I82" s="34">
        <f t="shared" si="7"/>
        <v>0</v>
      </c>
    </row>
    <row r="83" spans="1:9" s="9" customFormat="1" ht="12" customHeight="1" x14ac:dyDescent="0.25">
      <c r="A83" s="9" t="s">
        <v>61</v>
      </c>
      <c r="C83" s="31"/>
      <c r="D83" s="26">
        <v>7</v>
      </c>
      <c r="E83" s="39"/>
      <c r="F83" s="28">
        <f t="shared" si="6"/>
        <v>24</v>
      </c>
      <c r="G83" s="31"/>
      <c r="H83" s="26">
        <v>41</v>
      </c>
      <c r="I83" s="34">
        <f t="shared" si="7"/>
        <v>0</v>
      </c>
    </row>
    <row r="84" spans="1:9" s="9" customFormat="1" ht="12" customHeight="1" x14ac:dyDescent="0.25">
      <c r="A84" s="9" t="s">
        <v>62</v>
      </c>
      <c r="C84" s="31"/>
      <c r="D84" s="26">
        <v>0.5</v>
      </c>
      <c r="E84" s="39"/>
      <c r="F84" s="28">
        <f t="shared" si="6"/>
        <v>1.25</v>
      </c>
      <c r="G84" s="31"/>
      <c r="H84" s="26">
        <v>2</v>
      </c>
      <c r="I84" s="34">
        <f t="shared" si="7"/>
        <v>0</v>
      </c>
    </row>
    <row r="85" spans="1:9" s="9" customFormat="1" ht="12" customHeight="1" x14ac:dyDescent="0.25">
      <c r="A85" s="9" t="s">
        <v>63</v>
      </c>
      <c r="C85" s="31"/>
      <c r="D85" s="26">
        <v>6</v>
      </c>
      <c r="E85" s="39"/>
      <c r="F85" s="28">
        <f t="shared" si="6"/>
        <v>29</v>
      </c>
      <c r="G85" s="31"/>
      <c r="H85" s="26">
        <v>52</v>
      </c>
      <c r="I85" s="34">
        <f t="shared" si="7"/>
        <v>0</v>
      </c>
    </row>
    <row r="86" spans="1:9" s="9" customFormat="1" ht="12" customHeight="1" x14ac:dyDescent="0.25">
      <c r="A86" s="9" t="s">
        <v>64</v>
      </c>
      <c r="C86" s="31"/>
      <c r="D86" s="26">
        <v>5</v>
      </c>
      <c r="E86" s="39"/>
      <c r="F86" s="28">
        <f t="shared" si="6"/>
        <v>41.5</v>
      </c>
      <c r="G86" s="31"/>
      <c r="H86" s="26">
        <v>78</v>
      </c>
      <c r="I86" s="34">
        <f t="shared" si="7"/>
        <v>0</v>
      </c>
    </row>
    <row r="87" spans="1:9" s="9" customFormat="1" ht="12" customHeight="1" x14ac:dyDescent="0.25">
      <c r="A87" s="9" t="s">
        <v>65</v>
      </c>
      <c r="C87" s="31"/>
      <c r="D87" s="26">
        <v>2</v>
      </c>
      <c r="E87" s="39"/>
      <c r="F87" s="28">
        <f t="shared" si="6"/>
        <v>5</v>
      </c>
      <c r="G87" s="31"/>
      <c r="H87" s="26">
        <v>8</v>
      </c>
      <c r="I87" s="34">
        <f t="shared" si="7"/>
        <v>0</v>
      </c>
    </row>
    <row r="88" spans="1:9" s="9" customFormat="1" ht="12" customHeight="1" x14ac:dyDescent="0.25">
      <c r="A88" s="9" t="s">
        <v>66</v>
      </c>
      <c r="C88" s="31"/>
      <c r="D88" s="26">
        <v>0.5</v>
      </c>
      <c r="E88" s="39"/>
      <c r="F88" s="28">
        <f t="shared" si="6"/>
        <v>1.75</v>
      </c>
      <c r="G88" s="31"/>
      <c r="H88" s="26">
        <v>3</v>
      </c>
      <c r="I88" s="34">
        <f t="shared" si="7"/>
        <v>0</v>
      </c>
    </row>
    <row r="89" spans="1:9" s="9" customFormat="1" ht="12" customHeight="1" x14ac:dyDescent="0.25">
      <c r="A89" s="9" t="s">
        <v>67</v>
      </c>
      <c r="C89" s="31"/>
      <c r="D89" s="26">
        <v>0.5</v>
      </c>
      <c r="E89" s="39"/>
      <c r="F89" s="28">
        <f t="shared" si="6"/>
        <v>1.75</v>
      </c>
      <c r="G89" s="31"/>
      <c r="H89" s="26">
        <v>3</v>
      </c>
      <c r="I89" s="34">
        <f t="shared" si="7"/>
        <v>0</v>
      </c>
    </row>
    <row r="90" spans="1:9" s="9" customFormat="1" ht="12" customHeight="1" x14ac:dyDescent="0.25">
      <c r="A90" s="9" t="s">
        <v>68</v>
      </c>
      <c r="C90" s="31"/>
      <c r="D90" s="26">
        <v>1</v>
      </c>
      <c r="E90" s="39"/>
      <c r="F90" s="28">
        <f t="shared" si="6"/>
        <v>2</v>
      </c>
      <c r="G90" s="31"/>
      <c r="H90" s="26">
        <v>3</v>
      </c>
      <c r="I90" s="34">
        <f t="shared" si="7"/>
        <v>0</v>
      </c>
    </row>
    <row r="91" spans="1:9" s="9" customFormat="1" ht="12" customHeight="1" x14ac:dyDescent="0.25">
      <c r="A91" s="9" t="s">
        <v>69</v>
      </c>
      <c r="C91" s="31"/>
      <c r="D91" s="26">
        <v>3</v>
      </c>
      <c r="E91" s="39"/>
      <c r="F91" s="28">
        <f t="shared" si="6"/>
        <v>6.5</v>
      </c>
      <c r="G91" s="31"/>
      <c r="H91" s="26">
        <v>10</v>
      </c>
      <c r="I91" s="34">
        <f t="shared" si="7"/>
        <v>0</v>
      </c>
    </row>
    <row r="92" spans="1:9" s="9" customFormat="1" ht="12" customHeight="1" x14ac:dyDescent="0.25">
      <c r="A92" s="9" t="s">
        <v>70</v>
      </c>
      <c r="C92" s="31"/>
      <c r="D92" s="26">
        <v>2</v>
      </c>
      <c r="E92" s="39"/>
      <c r="F92" s="28">
        <f t="shared" si="6"/>
        <v>5</v>
      </c>
      <c r="G92" s="31"/>
      <c r="H92" s="26">
        <v>8</v>
      </c>
      <c r="I92" s="34">
        <f t="shared" si="7"/>
        <v>0</v>
      </c>
    </row>
    <row r="93" spans="1:9" s="36" customFormat="1" ht="13.5" customHeight="1" x14ac:dyDescent="0.25">
      <c r="A93" s="9" t="s">
        <v>71</v>
      </c>
      <c r="B93" s="9"/>
      <c r="C93" s="31"/>
      <c r="D93" s="26">
        <v>1</v>
      </c>
      <c r="E93" s="39"/>
      <c r="F93" s="28">
        <f t="shared" si="6"/>
        <v>5.5</v>
      </c>
      <c r="G93" s="31"/>
      <c r="H93" s="26">
        <v>10</v>
      </c>
      <c r="I93" s="34">
        <f t="shared" si="7"/>
        <v>0</v>
      </c>
    </row>
    <row r="94" spans="1:9" s="9" customFormat="1" ht="12" customHeight="1" x14ac:dyDescent="0.25">
      <c r="A94" s="9" t="s">
        <v>72</v>
      </c>
      <c r="C94" s="31"/>
      <c r="D94" s="26">
        <v>2</v>
      </c>
      <c r="E94" s="39"/>
      <c r="F94" s="28">
        <f t="shared" si="6"/>
        <v>7</v>
      </c>
      <c r="G94" s="31"/>
      <c r="H94" s="26">
        <v>12</v>
      </c>
      <c r="I94" s="34">
        <f t="shared" si="7"/>
        <v>0</v>
      </c>
    </row>
    <row r="95" spans="1:9" s="9" customFormat="1" ht="12" customHeight="1" x14ac:dyDescent="0.25">
      <c r="A95" s="9" t="s">
        <v>73</v>
      </c>
      <c r="C95" s="31"/>
      <c r="D95" s="26">
        <v>0.5</v>
      </c>
      <c r="E95" s="39"/>
      <c r="F95" s="28">
        <f t="shared" si="6"/>
        <v>2.25</v>
      </c>
      <c r="G95" s="31"/>
      <c r="H95" s="26">
        <v>4</v>
      </c>
      <c r="I95" s="34">
        <f t="shared" si="7"/>
        <v>0</v>
      </c>
    </row>
    <row r="96" spans="1:9" s="9" customFormat="1" ht="12" customHeight="1" x14ac:dyDescent="0.25">
      <c r="A96" s="11" t="s">
        <v>74</v>
      </c>
      <c r="B96" s="36"/>
      <c r="C96" s="37"/>
      <c r="D96" s="37"/>
      <c r="E96" s="37"/>
      <c r="F96" s="37"/>
      <c r="G96" s="37"/>
      <c r="H96" s="37"/>
      <c r="I96" s="37"/>
    </row>
    <row r="97" spans="1:9" s="9" customFormat="1" ht="12" customHeight="1" x14ac:dyDescent="0.25">
      <c r="A97" s="9" t="s">
        <v>75</v>
      </c>
      <c r="C97" s="31"/>
      <c r="D97" s="26">
        <v>21</v>
      </c>
      <c r="E97" s="39"/>
      <c r="F97" s="28">
        <f t="shared" ref="F97:F105" si="8">(D97+H97)/2</f>
        <v>57</v>
      </c>
      <c r="G97" s="31"/>
      <c r="H97" s="26">
        <v>93</v>
      </c>
      <c r="I97" s="34">
        <f t="shared" ref="I97:I105" si="9">C97*D97+E97*F97+G97*H97</f>
        <v>0</v>
      </c>
    </row>
    <row r="98" spans="1:9" s="9" customFormat="1" ht="12" customHeight="1" x14ac:dyDescent="0.25">
      <c r="A98" s="9" t="s">
        <v>76</v>
      </c>
      <c r="C98" s="31"/>
      <c r="D98" s="26">
        <v>4</v>
      </c>
      <c r="E98" s="39"/>
      <c r="F98" s="28">
        <f t="shared" si="8"/>
        <v>10</v>
      </c>
      <c r="G98" s="31"/>
      <c r="H98" s="26">
        <v>16</v>
      </c>
      <c r="I98" s="34">
        <f t="shared" si="9"/>
        <v>0</v>
      </c>
    </row>
    <row r="99" spans="1:9" s="9" customFormat="1" ht="12" customHeight="1" x14ac:dyDescent="0.25">
      <c r="A99" s="9" t="s">
        <v>77</v>
      </c>
      <c r="C99" s="31"/>
      <c r="D99" s="26">
        <v>104</v>
      </c>
      <c r="E99" s="39"/>
      <c r="F99" s="28">
        <f t="shared" si="8"/>
        <v>259.5</v>
      </c>
      <c r="G99" s="31"/>
      <c r="H99" s="26">
        <v>415</v>
      </c>
      <c r="I99" s="34">
        <f t="shared" si="9"/>
        <v>0</v>
      </c>
    </row>
    <row r="100" spans="1:9" s="9" customFormat="1" ht="12" customHeight="1" x14ac:dyDescent="0.25">
      <c r="A100" s="9" t="s">
        <v>78</v>
      </c>
      <c r="C100" s="31"/>
      <c r="D100" s="26">
        <v>5</v>
      </c>
      <c r="E100" s="39"/>
      <c r="F100" s="28">
        <f t="shared" si="8"/>
        <v>28</v>
      </c>
      <c r="G100" s="31"/>
      <c r="H100" s="26">
        <v>51</v>
      </c>
      <c r="I100" s="34">
        <f t="shared" si="9"/>
        <v>0</v>
      </c>
    </row>
    <row r="101" spans="1:9" s="9" customFormat="1" ht="12" customHeight="1" x14ac:dyDescent="0.25">
      <c r="A101" s="9" t="s">
        <v>79</v>
      </c>
      <c r="C101" s="31"/>
      <c r="D101" s="26">
        <v>5</v>
      </c>
      <c r="E101" s="39"/>
      <c r="F101" s="28">
        <f t="shared" si="8"/>
        <v>80</v>
      </c>
      <c r="G101" s="31"/>
      <c r="H101" s="26">
        <v>155</v>
      </c>
      <c r="I101" s="34">
        <f t="shared" si="9"/>
        <v>0</v>
      </c>
    </row>
    <row r="102" spans="1:9" s="9" customFormat="1" ht="12" customHeight="1" x14ac:dyDescent="0.25">
      <c r="A102" s="9" t="s">
        <v>80</v>
      </c>
      <c r="C102" s="31"/>
      <c r="D102" s="26">
        <v>41</v>
      </c>
      <c r="E102" s="39"/>
      <c r="F102" s="28">
        <f t="shared" si="8"/>
        <v>124</v>
      </c>
      <c r="G102" s="31"/>
      <c r="H102" s="26">
        <v>207</v>
      </c>
      <c r="I102" s="34">
        <f t="shared" si="9"/>
        <v>0</v>
      </c>
    </row>
    <row r="103" spans="1:9" s="9" customFormat="1" ht="12" customHeight="1" x14ac:dyDescent="0.25">
      <c r="A103" s="9" t="s">
        <v>81</v>
      </c>
      <c r="C103" s="31"/>
      <c r="D103" s="26">
        <v>47</v>
      </c>
      <c r="E103" s="39"/>
      <c r="F103" s="28">
        <f t="shared" si="8"/>
        <v>70</v>
      </c>
      <c r="G103" s="31"/>
      <c r="H103" s="26">
        <v>93</v>
      </c>
      <c r="I103" s="34">
        <f t="shared" si="9"/>
        <v>0</v>
      </c>
    </row>
    <row r="104" spans="1:9" s="9" customFormat="1" ht="12" customHeight="1" x14ac:dyDescent="0.25">
      <c r="A104" s="9" t="s">
        <v>82</v>
      </c>
      <c r="C104" s="31"/>
      <c r="D104" s="26">
        <v>25</v>
      </c>
      <c r="E104" s="39"/>
      <c r="F104" s="28">
        <f t="shared" si="8"/>
        <v>62.5</v>
      </c>
      <c r="G104" s="31"/>
      <c r="H104" s="26">
        <v>100</v>
      </c>
      <c r="I104" s="34">
        <f t="shared" si="9"/>
        <v>0</v>
      </c>
    </row>
    <row r="105" spans="1:9" s="9" customFormat="1" ht="12" customHeight="1" x14ac:dyDescent="0.25">
      <c r="A105" s="9" t="s">
        <v>83</v>
      </c>
      <c r="C105" s="31"/>
      <c r="D105" s="26">
        <v>8</v>
      </c>
      <c r="E105" s="39"/>
      <c r="F105" s="28">
        <f t="shared" si="8"/>
        <v>15.5</v>
      </c>
      <c r="G105" s="31"/>
      <c r="H105" s="26">
        <v>23</v>
      </c>
      <c r="I105" s="34">
        <f t="shared" si="9"/>
        <v>0</v>
      </c>
    </row>
    <row r="106" spans="1:9" s="9" customFormat="1" ht="12" customHeight="1" x14ac:dyDescent="0.25">
      <c r="C106" s="25"/>
      <c r="D106" s="26"/>
      <c r="E106" s="38"/>
      <c r="F106" s="28"/>
      <c r="G106" s="25"/>
      <c r="H106" s="26"/>
      <c r="I106" s="30"/>
    </row>
    <row r="107" spans="1:9" s="17" customFormat="1" ht="12" customHeight="1" x14ac:dyDescent="0.25">
      <c r="A107" s="9"/>
      <c r="B107" s="9"/>
      <c r="C107" s="9"/>
      <c r="D107" s="10"/>
      <c r="E107" s="10"/>
      <c r="F107" s="10"/>
      <c r="G107" s="10"/>
      <c r="H107" s="10"/>
      <c r="I107" s="10"/>
    </row>
    <row r="108" spans="1:9" s="17" customFormat="1" ht="12" customHeight="1" x14ac:dyDescent="0.25">
      <c r="A108" s="9"/>
      <c r="B108" s="9"/>
      <c r="C108" s="9"/>
      <c r="D108" s="10"/>
      <c r="E108" s="10"/>
      <c r="F108" s="10"/>
      <c r="G108" s="10"/>
      <c r="H108" s="10"/>
      <c r="I108" s="10"/>
    </row>
    <row r="109" spans="1:9" s="36" customFormat="1" ht="13.5" customHeight="1" x14ac:dyDescent="0.25">
      <c r="A109" s="11" t="s">
        <v>171</v>
      </c>
      <c r="B109" s="12"/>
      <c r="C109" s="13"/>
      <c r="D109" s="12"/>
      <c r="E109" s="48" t="s">
        <v>162</v>
      </c>
      <c r="F109" s="48"/>
      <c r="G109" s="14"/>
      <c r="H109" s="16"/>
      <c r="I109" s="16"/>
    </row>
    <row r="110" spans="1:9" s="9" customFormat="1" ht="12" customHeight="1" x14ac:dyDescent="0.25">
      <c r="A110" s="9" t="s">
        <v>3</v>
      </c>
      <c r="B110" s="17"/>
      <c r="C110" s="50" t="s">
        <v>0</v>
      </c>
      <c r="D110" s="50"/>
      <c r="E110" s="51" t="s">
        <v>1</v>
      </c>
      <c r="F110" s="51"/>
      <c r="G110" s="50" t="s">
        <v>2</v>
      </c>
      <c r="H110" s="50"/>
      <c r="I110" s="10"/>
    </row>
    <row r="111" spans="1:9" s="9" customFormat="1" ht="12" customHeight="1" x14ac:dyDescent="0.25">
      <c r="A111" s="4"/>
      <c r="B111" s="4"/>
      <c r="C111" s="18" t="s">
        <v>161</v>
      </c>
      <c r="D111" s="19" t="s">
        <v>173</v>
      </c>
      <c r="E111" s="20" t="s">
        <v>161</v>
      </c>
      <c r="F111" s="21" t="s">
        <v>172</v>
      </c>
      <c r="G111" s="18" t="s">
        <v>161</v>
      </c>
      <c r="H111" s="19" t="s">
        <v>173</v>
      </c>
      <c r="I111" s="22" t="s">
        <v>174</v>
      </c>
    </row>
    <row r="112" spans="1:9" s="9" customFormat="1" ht="12" customHeight="1" x14ac:dyDescent="0.25">
      <c r="A112" s="11" t="s">
        <v>164</v>
      </c>
      <c r="B112" s="36"/>
      <c r="C112" s="40"/>
      <c r="D112" s="36"/>
      <c r="E112" s="40"/>
      <c r="F112" s="36"/>
      <c r="G112" s="40"/>
      <c r="H112" s="36"/>
      <c r="I112" s="37"/>
    </row>
    <row r="113" spans="1:9" s="9" customFormat="1" ht="12" customHeight="1" x14ac:dyDescent="0.25">
      <c r="A113" s="45" t="s">
        <v>178</v>
      </c>
      <c r="C113" s="25"/>
      <c r="D113" s="26">
        <v>5</v>
      </c>
      <c r="E113" s="38"/>
      <c r="F113" s="28">
        <f t="shared" ref="F113:F125" si="10">(D113+H113)/2</f>
        <v>13</v>
      </c>
      <c r="G113" s="25"/>
      <c r="H113" s="26">
        <v>21</v>
      </c>
      <c r="I113" s="30">
        <f t="shared" ref="I113:I125" si="11">C113*D113+E113*F113+G113*H113</f>
        <v>0</v>
      </c>
    </row>
    <row r="114" spans="1:9" s="9" customFormat="1" ht="12" customHeight="1" x14ac:dyDescent="0.25">
      <c r="A114" s="9" t="s">
        <v>84</v>
      </c>
      <c r="C114" s="31"/>
      <c r="D114" s="26">
        <v>10</v>
      </c>
      <c r="E114" s="39"/>
      <c r="F114" s="28">
        <f t="shared" si="10"/>
        <v>30</v>
      </c>
      <c r="G114" s="31"/>
      <c r="H114" s="26">
        <v>50</v>
      </c>
      <c r="I114" s="34">
        <f t="shared" si="11"/>
        <v>0</v>
      </c>
    </row>
    <row r="115" spans="1:9" s="9" customFormat="1" ht="12" customHeight="1" x14ac:dyDescent="0.25">
      <c r="A115" s="9" t="s">
        <v>85</v>
      </c>
      <c r="C115" s="31"/>
      <c r="D115" s="26">
        <v>8</v>
      </c>
      <c r="E115" s="39"/>
      <c r="F115" s="28">
        <f t="shared" si="10"/>
        <v>30</v>
      </c>
      <c r="G115" s="31"/>
      <c r="H115" s="26">
        <v>52</v>
      </c>
      <c r="I115" s="34">
        <f t="shared" si="11"/>
        <v>0</v>
      </c>
    </row>
    <row r="116" spans="1:9" s="9" customFormat="1" ht="12" customHeight="1" x14ac:dyDescent="0.25">
      <c r="A116" s="45" t="s">
        <v>181</v>
      </c>
      <c r="C116" s="31"/>
      <c r="D116" s="26">
        <v>78</v>
      </c>
      <c r="E116" s="39"/>
      <c r="F116" s="28">
        <f t="shared" ref="F116" si="12">(D116+H116)/2</f>
        <v>168.5</v>
      </c>
      <c r="G116" s="31"/>
      <c r="H116" s="26">
        <v>259</v>
      </c>
      <c r="I116" s="34">
        <f t="shared" ref="I116" si="13">C116*D116+E116*F116+G116*H116</f>
        <v>0</v>
      </c>
    </row>
    <row r="117" spans="1:9" s="9" customFormat="1" ht="12" customHeight="1" x14ac:dyDescent="0.25">
      <c r="A117" s="9" t="s">
        <v>86</v>
      </c>
      <c r="C117" s="31"/>
      <c r="D117" s="26">
        <v>5</v>
      </c>
      <c r="E117" s="39"/>
      <c r="F117" s="28">
        <f t="shared" si="10"/>
        <v>17.5</v>
      </c>
      <c r="G117" s="31"/>
      <c r="H117" s="26">
        <v>30</v>
      </c>
      <c r="I117" s="34">
        <f t="shared" si="11"/>
        <v>0</v>
      </c>
    </row>
    <row r="118" spans="1:9" s="9" customFormat="1" ht="12" customHeight="1" x14ac:dyDescent="0.25">
      <c r="A118" s="9" t="s">
        <v>87</v>
      </c>
      <c r="C118" s="31"/>
      <c r="D118" s="26">
        <v>16</v>
      </c>
      <c r="E118" s="39"/>
      <c r="F118" s="28">
        <f t="shared" si="10"/>
        <v>47</v>
      </c>
      <c r="G118" s="31"/>
      <c r="H118" s="26">
        <v>78</v>
      </c>
      <c r="I118" s="34">
        <f t="shared" si="11"/>
        <v>0</v>
      </c>
    </row>
    <row r="119" spans="1:9" s="9" customFormat="1" ht="12" customHeight="1" x14ac:dyDescent="0.25">
      <c r="A119" s="9" t="s">
        <v>88</v>
      </c>
      <c r="C119" s="31"/>
      <c r="D119" s="26">
        <v>78</v>
      </c>
      <c r="E119" s="39"/>
      <c r="F119" s="28">
        <f t="shared" si="10"/>
        <v>117</v>
      </c>
      <c r="G119" s="31"/>
      <c r="H119" s="26">
        <v>156</v>
      </c>
      <c r="I119" s="34">
        <f t="shared" si="11"/>
        <v>0</v>
      </c>
    </row>
    <row r="120" spans="1:9" s="9" customFormat="1" ht="12" customHeight="1" x14ac:dyDescent="0.25">
      <c r="A120" s="9" t="s">
        <v>89</v>
      </c>
      <c r="C120" s="31"/>
      <c r="D120" s="26">
        <v>52</v>
      </c>
      <c r="E120" s="39"/>
      <c r="F120" s="28">
        <f t="shared" si="10"/>
        <v>91</v>
      </c>
      <c r="G120" s="31"/>
      <c r="H120" s="26">
        <v>130</v>
      </c>
      <c r="I120" s="34">
        <f t="shared" si="11"/>
        <v>0</v>
      </c>
    </row>
    <row r="121" spans="1:9" s="9" customFormat="1" ht="12" customHeight="1" x14ac:dyDescent="0.25">
      <c r="A121" s="9" t="s">
        <v>90</v>
      </c>
      <c r="C121" s="31"/>
      <c r="D121" s="26">
        <v>10</v>
      </c>
      <c r="E121" s="39"/>
      <c r="F121" s="28">
        <f t="shared" si="10"/>
        <v>20.5</v>
      </c>
      <c r="G121" s="31"/>
      <c r="H121" s="26">
        <v>31</v>
      </c>
      <c r="I121" s="34">
        <f t="shared" si="11"/>
        <v>0</v>
      </c>
    </row>
    <row r="122" spans="1:9" s="9" customFormat="1" ht="12" customHeight="1" x14ac:dyDescent="0.25">
      <c r="A122" s="45" t="s">
        <v>179</v>
      </c>
      <c r="C122" s="31"/>
      <c r="D122" s="26">
        <v>25</v>
      </c>
      <c r="E122" s="39"/>
      <c r="F122" s="28">
        <f t="shared" si="10"/>
        <v>87.5</v>
      </c>
      <c r="G122" s="31"/>
      <c r="H122" s="26">
        <v>150</v>
      </c>
      <c r="I122" s="34">
        <f t="shared" si="11"/>
        <v>0</v>
      </c>
    </row>
    <row r="123" spans="1:9" s="9" customFormat="1" ht="12" customHeight="1" x14ac:dyDescent="0.25">
      <c r="A123" s="45" t="s">
        <v>180</v>
      </c>
      <c r="C123" s="31"/>
      <c r="D123" s="26">
        <v>78</v>
      </c>
      <c r="E123" s="39"/>
      <c r="F123" s="28">
        <f t="shared" si="10"/>
        <v>155.5</v>
      </c>
      <c r="G123" s="31"/>
      <c r="H123" s="26">
        <v>233</v>
      </c>
      <c r="I123" s="34">
        <f t="shared" si="11"/>
        <v>0</v>
      </c>
    </row>
    <row r="124" spans="1:9" s="9" customFormat="1" ht="12" customHeight="1" x14ac:dyDescent="0.25">
      <c r="A124" s="9" t="s">
        <v>91</v>
      </c>
      <c r="C124" s="31"/>
      <c r="D124" s="26">
        <v>16</v>
      </c>
      <c r="E124" s="39"/>
      <c r="F124" s="28">
        <f t="shared" si="10"/>
        <v>41.5</v>
      </c>
      <c r="G124" s="31"/>
      <c r="H124" s="26">
        <v>67</v>
      </c>
      <c r="I124" s="34">
        <f t="shared" si="11"/>
        <v>0</v>
      </c>
    </row>
    <row r="125" spans="1:9" s="9" customFormat="1" ht="12" customHeight="1" x14ac:dyDescent="0.25">
      <c r="A125" s="9" t="s">
        <v>92</v>
      </c>
      <c r="C125" s="31"/>
      <c r="D125" s="26">
        <v>41</v>
      </c>
      <c r="E125" s="39"/>
      <c r="F125" s="28">
        <f t="shared" si="10"/>
        <v>98.5</v>
      </c>
      <c r="G125" s="31"/>
      <c r="H125" s="26">
        <v>156</v>
      </c>
      <c r="I125" s="34">
        <f t="shared" si="11"/>
        <v>0</v>
      </c>
    </row>
    <row r="126" spans="1:9" s="9" customFormat="1" ht="12" customHeight="1" x14ac:dyDescent="0.25">
      <c r="A126" s="11" t="s">
        <v>93</v>
      </c>
      <c r="B126" s="36"/>
      <c r="C126" s="36"/>
      <c r="D126" s="37"/>
      <c r="E126" s="36"/>
      <c r="F126" s="37"/>
      <c r="G126" s="36"/>
      <c r="H126" s="37"/>
      <c r="I126" s="37"/>
    </row>
    <row r="127" spans="1:9" s="9" customFormat="1" ht="12" customHeight="1" x14ac:dyDescent="0.25">
      <c r="A127" s="9" t="s">
        <v>94</v>
      </c>
      <c r="C127" s="25"/>
      <c r="D127" s="26">
        <v>30</v>
      </c>
      <c r="E127" s="38"/>
      <c r="F127" s="28">
        <f t="shared" ref="F127:F162" si="14">(D127+H127)/2</f>
        <v>90</v>
      </c>
      <c r="G127" s="25"/>
      <c r="H127" s="26">
        <v>150</v>
      </c>
      <c r="I127" s="30">
        <f t="shared" ref="I127:I160" si="15">C127*D127+E127*F127+G127*H127</f>
        <v>0</v>
      </c>
    </row>
    <row r="128" spans="1:9" s="9" customFormat="1" ht="12" customHeight="1" x14ac:dyDescent="0.25">
      <c r="A128" s="9" t="s">
        <v>95</v>
      </c>
      <c r="C128" s="31"/>
      <c r="D128" s="26">
        <v>12</v>
      </c>
      <c r="E128" s="39"/>
      <c r="F128" s="28">
        <f t="shared" si="14"/>
        <v>18</v>
      </c>
      <c r="G128" s="31"/>
      <c r="H128" s="26">
        <v>24</v>
      </c>
      <c r="I128" s="34">
        <f t="shared" si="15"/>
        <v>0</v>
      </c>
    </row>
    <row r="129" spans="1:9" s="9" customFormat="1" ht="12" customHeight="1" x14ac:dyDescent="0.25">
      <c r="A129" s="49" t="s">
        <v>167</v>
      </c>
      <c r="B129" s="49"/>
      <c r="C129" s="31"/>
      <c r="D129" s="26">
        <v>52</v>
      </c>
      <c r="E129" s="39"/>
      <c r="F129" s="28">
        <f t="shared" si="14"/>
        <v>114</v>
      </c>
      <c r="G129" s="31"/>
      <c r="H129" s="26">
        <v>176</v>
      </c>
      <c r="I129" s="34">
        <f t="shared" si="15"/>
        <v>0</v>
      </c>
    </row>
    <row r="130" spans="1:9" s="9" customFormat="1" ht="12" customHeight="1" x14ac:dyDescent="0.25">
      <c r="A130" s="9" t="s">
        <v>96</v>
      </c>
      <c r="C130" s="31"/>
      <c r="D130" s="26">
        <v>21</v>
      </c>
      <c r="E130" s="39"/>
      <c r="F130" s="28">
        <f t="shared" si="14"/>
        <v>41.5</v>
      </c>
      <c r="G130" s="31"/>
      <c r="H130" s="26">
        <v>62</v>
      </c>
      <c r="I130" s="34">
        <f t="shared" si="15"/>
        <v>0</v>
      </c>
    </row>
    <row r="131" spans="1:9" s="9" customFormat="1" ht="12" customHeight="1" x14ac:dyDescent="0.25">
      <c r="A131" s="49" t="s">
        <v>168</v>
      </c>
      <c r="B131" s="49"/>
      <c r="C131" s="31"/>
      <c r="D131" s="26">
        <v>36</v>
      </c>
      <c r="E131" s="39"/>
      <c r="F131" s="28">
        <f t="shared" si="14"/>
        <v>70</v>
      </c>
      <c r="G131" s="31"/>
      <c r="H131" s="26">
        <v>104</v>
      </c>
      <c r="I131" s="34">
        <f t="shared" si="15"/>
        <v>0</v>
      </c>
    </row>
    <row r="132" spans="1:9" s="9" customFormat="1" ht="12" customHeight="1" x14ac:dyDescent="0.25">
      <c r="A132" s="9" t="s">
        <v>97</v>
      </c>
      <c r="C132" s="31"/>
      <c r="D132" s="26">
        <v>259</v>
      </c>
      <c r="E132" s="39"/>
      <c r="F132" s="28">
        <f t="shared" si="14"/>
        <v>648</v>
      </c>
      <c r="G132" s="31"/>
      <c r="H132" s="26">
        <v>1037</v>
      </c>
      <c r="I132" s="34">
        <f t="shared" si="15"/>
        <v>0</v>
      </c>
    </row>
    <row r="133" spans="1:9" s="9" customFormat="1" ht="12" customHeight="1" x14ac:dyDescent="0.25">
      <c r="A133" s="9" t="s">
        <v>98</v>
      </c>
      <c r="C133" s="31"/>
      <c r="D133" s="26">
        <v>10</v>
      </c>
      <c r="E133" s="39"/>
      <c r="F133" s="28">
        <f t="shared" si="14"/>
        <v>35</v>
      </c>
      <c r="G133" s="31"/>
      <c r="H133" s="26">
        <v>60</v>
      </c>
      <c r="I133" s="34">
        <f t="shared" si="15"/>
        <v>0</v>
      </c>
    </row>
    <row r="134" spans="1:9" s="9" customFormat="1" ht="12" customHeight="1" x14ac:dyDescent="0.25">
      <c r="A134" s="9" t="s">
        <v>99</v>
      </c>
      <c r="C134" s="31"/>
      <c r="D134" s="26">
        <v>26</v>
      </c>
      <c r="E134" s="39"/>
      <c r="F134" s="28">
        <f t="shared" si="14"/>
        <v>65</v>
      </c>
      <c r="G134" s="31"/>
      <c r="H134" s="26">
        <v>104</v>
      </c>
      <c r="I134" s="34">
        <f t="shared" si="15"/>
        <v>0</v>
      </c>
    </row>
    <row r="135" spans="1:9" s="9" customFormat="1" ht="12" customHeight="1" x14ac:dyDescent="0.25">
      <c r="A135" s="9" t="s">
        <v>100</v>
      </c>
      <c r="C135" s="31"/>
      <c r="D135" s="26">
        <v>26</v>
      </c>
      <c r="E135" s="39"/>
      <c r="F135" s="28">
        <f t="shared" si="14"/>
        <v>62.5</v>
      </c>
      <c r="G135" s="31"/>
      <c r="H135" s="26">
        <v>99</v>
      </c>
      <c r="I135" s="34">
        <f t="shared" si="15"/>
        <v>0</v>
      </c>
    </row>
    <row r="136" spans="1:9" s="9" customFormat="1" ht="12" customHeight="1" x14ac:dyDescent="0.25">
      <c r="A136" s="9" t="s">
        <v>101</v>
      </c>
      <c r="C136" s="31"/>
      <c r="D136" s="26">
        <v>89</v>
      </c>
      <c r="E136" s="39"/>
      <c r="F136" s="28">
        <f t="shared" si="14"/>
        <v>200</v>
      </c>
      <c r="G136" s="31"/>
      <c r="H136" s="26">
        <v>311</v>
      </c>
      <c r="I136" s="34">
        <f t="shared" si="15"/>
        <v>0</v>
      </c>
    </row>
    <row r="137" spans="1:9" s="9" customFormat="1" ht="12" customHeight="1" x14ac:dyDescent="0.25">
      <c r="A137" s="9" t="s">
        <v>102</v>
      </c>
      <c r="C137" s="31"/>
      <c r="D137" s="26">
        <v>16</v>
      </c>
      <c r="E137" s="39"/>
      <c r="F137" s="28">
        <f t="shared" si="14"/>
        <v>41.5</v>
      </c>
      <c r="G137" s="31"/>
      <c r="H137" s="26">
        <v>67</v>
      </c>
      <c r="I137" s="34">
        <f t="shared" si="15"/>
        <v>0</v>
      </c>
    </row>
    <row r="138" spans="1:9" s="9" customFormat="1" ht="12" customHeight="1" x14ac:dyDescent="0.25">
      <c r="A138" s="9" t="s">
        <v>103</v>
      </c>
      <c r="C138" s="31"/>
      <c r="D138" s="26">
        <v>88</v>
      </c>
      <c r="E138" s="39"/>
      <c r="F138" s="28">
        <f t="shared" si="14"/>
        <v>199.5</v>
      </c>
      <c r="G138" s="31"/>
      <c r="H138" s="26">
        <v>311</v>
      </c>
      <c r="I138" s="34">
        <f t="shared" si="15"/>
        <v>0</v>
      </c>
    </row>
    <row r="139" spans="1:9" s="9" customFormat="1" ht="12" customHeight="1" x14ac:dyDescent="0.25">
      <c r="A139" s="9" t="s">
        <v>104</v>
      </c>
      <c r="C139" s="31"/>
      <c r="D139" s="26">
        <v>26</v>
      </c>
      <c r="E139" s="39"/>
      <c r="F139" s="28">
        <f t="shared" si="14"/>
        <v>65</v>
      </c>
      <c r="G139" s="31"/>
      <c r="H139" s="26">
        <v>104</v>
      </c>
      <c r="I139" s="34">
        <f t="shared" si="15"/>
        <v>0</v>
      </c>
    </row>
    <row r="140" spans="1:9" s="9" customFormat="1" ht="12" customHeight="1" x14ac:dyDescent="0.25">
      <c r="A140" s="9" t="s">
        <v>105</v>
      </c>
      <c r="C140" s="31"/>
      <c r="D140" s="26">
        <v>26</v>
      </c>
      <c r="E140" s="39"/>
      <c r="F140" s="28">
        <f t="shared" si="14"/>
        <v>85.5</v>
      </c>
      <c r="G140" s="31"/>
      <c r="H140" s="26">
        <v>145</v>
      </c>
      <c r="I140" s="34">
        <f t="shared" si="15"/>
        <v>0</v>
      </c>
    </row>
    <row r="141" spans="1:9" s="9" customFormat="1" ht="12" customHeight="1" x14ac:dyDescent="0.25">
      <c r="A141" s="9" t="s">
        <v>106</v>
      </c>
      <c r="C141" s="31"/>
      <c r="D141" s="26">
        <v>156</v>
      </c>
      <c r="E141" s="39"/>
      <c r="F141" s="28">
        <f t="shared" si="14"/>
        <v>545</v>
      </c>
      <c r="G141" s="31"/>
      <c r="H141" s="26">
        <v>934</v>
      </c>
      <c r="I141" s="34">
        <f t="shared" si="15"/>
        <v>0</v>
      </c>
    </row>
    <row r="142" spans="1:9" s="9" customFormat="1" ht="12" customHeight="1" x14ac:dyDescent="0.25">
      <c r="A142" s="9" t="s">
        <v>107</v>
      </c>
      <c r="C142" s="31"/>
      <c r="D142" s="26">
        <v>16</v>
      </c>
      <c r="E142" s="39"/>
      <c r="F142" s="28">
        <f t="shared" si="14"/>
        <v>48</v>
      </c>
      <c r="G142" s="31"/>
      <c r="H142" s="26">
        <v>80</v>
      </c>
      <c r="I142" s="34">
        <f t="shared" si="15"/>
        <v>0</v>
      </c>
    </row>
    <row r="143" spans="1:9" s="9" customFormat="1" ht="12" customHeight="1" x14ac:dyDescent="0.25">
      <c r="A143" s="9" t="s">
        <v>108</v>
      </c>
      <c r="C143" s="31"/>
      <c r="D143" s="26">
        <v>21</v>
      </c>
      <c r="E143" s="39"/>
      <c r="F143" s="28">
        <f t="shared" si="14"/>
        <v>62.5</v>
      </c>
      <c r="G143" s="31"/>
      <c r="H143" s="26">
        <v>104</v>
      </c>
      <c r="I143" s="34">
        <f t="shared" si="15"/>
        <v>0</v>
      </c>
    </row>
    <row r="144" spans="1:9" s="9" customFormat="1" ht="12" customHeight="1" x14ac:dyDescent="0.25">
      <c r="A144" s="9" t="s">
        <v>109</v>
      </c>
      <c r="C144" s="31"/>
      <c r="D144" s="26">
        <v>20</v>
      </c>
      <c r="E144" s="39"/>
      <c r="F144" s="28">
        <f t="shared" si="14"/>
        <v>62</v>
      </c>
      <c r="G144" s="31"/>
      <c r="H144" s="26">
        <v>104</v>
      </c>
      <c r="I144" s="34">
        <f t="shared" si="15"/>
        <v>0</v>
      </c>
    </row>
    <row r="145" spans="1:9" s="9" customFormat="1" ht="12" customHeight="1" x14ac:dyDescent="0.25">
      <c r="A145" s="9" t="s">
        <v>110</v>
      </c>
      <c r="C145" s="31"/>
      <c r="D145" s="26">
        <v>10</v>
      </c>
      <c r="E145" s="39"/>
      <c r="F145" s="28">
        <f t="shared" si="14"/>
        <v>35</v>
      </c>
      <c r="G145" s="31"/>
      <c r="H145" s="26">
        <v>60</v>
      </c>
      <c r="I145" s="34">
        <f t="shared" si="15"/>
        <v>0</v>
      </c>
    </row>
    <row r="146" spans="1:9" s="9" customFormat="1" ht="12" customHeight="1" x14ac:dyDescent="0.25">
      <c r="A146" s="9" t="s">
        <v>111</v>
      </c>
      <c r="C146" s="31"/>
      <c r="D146" s="26">
        <v>10</v>
      </c>
      <c r="E146" s="39"/>
      <c r="F146" s="28">
        <f t="shared" si="14"/>
        <v>31</v>
      </c>
      <c r="G146" s="31"/>
      <c r="H146" s="26">
        <v>52</v>
      </c>
      <c r="I146" s="34">
        <f t="shared" si="15"/>
        <v>0</v>
      </c>
    </row>
    <row r="147" spans="1:9" s="9" customFormat="1" ht="12" customHeight="1" x14ac:dyDescent="0.25">
      <c r="A147" s="9" t="s">
        <v>112</v>
      </c>
      <c r="C147" s="31"/>
      <c r="D147" s="26">
        <v>36</v>
      </c>
      <c r="E147" s="39"/>
      <c r="F147" s="28">
        <f t="shared" si="14"/>
        <v>57</v>
      </c>
      <c r="G147" s="31"/>
      <c r="H147" s="26">
        <v>78</v>
      </c>
      <c r="I147" s="34">
        <f t="shared" si="15"/>
        <v>0</v>
      </c>
    </row>
    <row r="148" spans="1:9" s="9" customFormat="1" ht="12" customHeight="1" x14ac:dyDescent="0.25">
      <c r="A148" s="9" t="s">
        <v>113</v>
      </c>
      <c r="C148" s="31"/>
      <c r="D148" s="26">
        <v>26</v>
      </c>
      <c r="E148" s="39"/>
      <c r="F148" s="28">
        <f t="shared" si="14"/>
        <v>52</v>
      </c>
      <c r="G148" s="31"/>
      <c r="H148" s="26">
        <v>78</v>
      </c>
      <c r="I148" s="34">
        <f t="shared" si="15"/>
        <v>0</v>
      </c>
    </row>
    <row r="149" spans="1:9" s="9" customFormat="1" ht="12" customHeight="1" x14ac:dyDescent="0.25">
      <c r="A149" s="9" t="s">
        <v>114</v>
      </c>
      <c r="C149" s="31"/>
      <c r="D149" s="26">
        <v>3</v>
      </c>
      <c r="E149" s="39"/>
      <c r="F149" s="28">
        <f t="shared" si="14"/>
        <v>6.5</v>
      </c>
      <c r="G149" s="31"/>
      <c r="H149" s="26">
        <v>10</v>
      </c>
      <c r="I149" s="34">
        <f t="shared" si="15"/>
        <v>0</v>
      </c>
    </row>
    <row r="150" spans="1:9" s="9" customFormat="1" ht="12" customHeight="1" x14ac:dyDescent="0.25">
      <c r="A150" s="9" t="s">
        <v>115</v>
      </c>
      <c r="C150" s="31"/>
      <c r="D150" s="26">
        <v>36</v>
      </c>
      <c r="E150" s="39"/>
      <c r="F150" s="28">
        <f t="shared" si="14"/>
        <v>106</v>
      </c>
      <c r="G150" s="31"/>
      <c r="H150" s="26">
        <v>176</v>
      </c>
      <c r="I150" s="34">
        <f t="shared" si="15"/>
        <v>0</v>
      </c>
    </row>
    <row r="151" spans="1:9" s="9" customFormat="1" ht="12" customHeight="1" x14ac:dyDescent="0.25">
      <c r="A151" s="9" t="s">
        <v>116</v>
      </c>
      <c r="C151" s="31"/>
      <c r="D151" s="26">
        <v>20</v>
      </c>
      <c r="E151" s="39"/>
      <c r="F151" s="28">
        <f t="shared" si="14"/>
        <v>47.5</v>
      </c>
      <c r="G151" s="31"/>
      <c r="H151" s="26">
        <v>75</v>
      </c>
      <c r="I151" s="34">
        <f t="shared" si="15"/>
        <v>0</v>
      </c>
    </row>
    <row r="152" spans="1:9" s="9" customFormat="1" ht="12" customHeight="1" x14ac:dyDescent="0.25">
      <c r="A152" s="9" t="s">
        <v>117</v>
      </c>
      <c r="C152" s="31"/>
      <c r="D152" s="26">
        <v>30</v>
      </c>
      <c r="E152" s="39"/>
      <c r="F152" s="28">
        <f t="shared" si="14"/>
        <v>115</v>
      </c>
      <c r="G152" s="31"/>
      <c r="H152" s="26">
        <v>200</v>
      </c>
      <c r="I152" s="34">
        <f t="shared" si="15"/>
        <v>0</v>
      </c>
    </row>
    <row r="153" spans="1:9" s="9" customFormat="1" ht="12" customHeight="1" x14ac:dyDescent="0.25">
      <c r="A153" s="9" t="s">
        <v>118</v>
      </c>
      <c r="C153" s="31"/>
      <c r="D153" s="26">
        <v>13</v>
      </c>
      <c r="E153" s="39"/>
      <c r="F153" s="28">
        <f t="shared" si="14"/>
        <v>45.5</v>
      </c>
      <c r="G153" s="31"/>
      <c r="H153" s="26">
        <v>78</v>
      </c>
      <c r="I153" s="34">
        <f t="shared" si="15"/>
        <v>0</v>
      </c>
    </row>
    <row r="154" spans="1:9" s="9" customFormat="1" ht="12" customHeight="1" x14ac:dyDescent="0.25">
      <c r="A154" s="9" t="s">
        <v>119</v>
      </c>
      <c r="C154" s="31"/>
      <c r="D154" s="26">
        <v>16</v>
      </c>
      <c r="E154" s="39"/>
      <c r="F154" s="28">
        <f t="shared" si="14"/>
        <v>26</v>
      </c>
      <c r="G154" s="31"/>
      <c r="H154" s="26">
        <v>36</v>
      </c>
      <c r="I154" s="34">
        <f t="shared" si="15"/>
        <v>0</v>
      </c>
    </row>
    <row r="155" spans="1:9" s="9" customFormat="1" ht="12" customHeight="1" x14ac:dyDescent="0.25">
      <c r="A155" s="9" t="s">
        <v>120</v>
      </c>
      <c r="C155" s="31"/>
      <c r="D155" s="26">
        <v>30</v>
      </c>
      <c r="E155" s="39"/>
      <c r="F155" s="28">
        <f t="shared" si="14"/>
        <v>40</v>
      </c>
      <c r="G155" s="31"/>
      <c r="H155" s="26">
        <v>50</v>
      </c>
      <c r="I155" s="34">
        <f t="shared" si="15"/>
        <v>0</v>
      </c>
    </row>
    <row r="156" spans="1:9" s="9" customFormat="1" ht="12" customHeight="1" x14ac:dyDescent="0.25">
      <c r="A156" s="9" t="s">
        <v>121</v>
      </c>
      <c r="C156" s="31"/>
      <c r="D156" s="26">
        <v>52</v>
      </c>
      <c r="E156" s="39"/>
      <c r="F156" s="28">
        <f t="shared" si="14"/>
        <v>98.5</v>
      </c>
      <c r="G156" s="31"/>
      <c r="H156" s="26">
        <v>145</v>
      </c>
      <c r="I156" s="34">
        <f t="shared" si="15"/>
        <v>0</v>
      </c>
    </row>
    <row r="157" spans="1:9" s="9" customFormat="1" ht="12" customHeight="1" x14ac:dyDescent="0.25">
      <c r="A157" s="9" t="s">
        <v>122</v>
      </c>
      <c r="C157" s="31"/>
      <c r="D157" s="26">
        <v>36</v>
      </c>
      <c r="E157" s="39"/>
      <c r="F157" s="28">
        <f t="shared" si="14"/>
        <v>121.5</v>
      </c>
      <c r="G157" s="31"/>
      <c r="H157" s="26">
        <v>207</v>
      </c>
      <c r="I157" s="34">
        <f t="shared" si="15"/>
        <v>0</v>
      </c>
    </row>
    <row r="158" spans="1:9" s="9" customFormat="1" ht="12" customHeight="1" x14ac:dyDescent="0.25">
      <c r="A158" s="9" t="s">
        <v>123</v>
      </c>
      <c r="C158" s="31"/>
      <c r="D158" s="26">
        <v>5</v>
      </c>
      <c r="E158" s="39"/>
      <c r="F158" s="28">
        <f t="shared" si="14"/>
        <v>39</v>
      </c>
      <c r="G158" s="31"/>
      <c r="H158" s="26">
        <v>73</v>
      </c>
      <c r="I158" s="34">
        <f t="shared" si="15"/>
        <v>0</v>
      </c>
    </row>
    <row r="159" spans="1:9" s="9" customFormat="1" ht="12" customHeight="1" x14ac:dyDescent="0.25">
      <c r="A159" s="9" t="s">
        <v>124</v>
      </c>
      <c r="C159" s="31"/>
      <c r="D159" s="26">
        <v>21</v>
      </c>
      <c r="E159" s="39"/>
      <c r="F159" s="28">
        <f t="shared" si="14"/>
        <v>62.5</v>
      </c>
      <c r="G159" s="31"/>
      <c r="H159" s="26">
        <v>104</v>
      </c>
      <c r="I159" s="34">
        <f t="shared" si="15"/>
        <v>0</v>
      </c>
    </row>
    <row r="160" spans="1:9" s="9" customFormat="1" ht="12" customHeight="1" x14ac:dyDescent="0.25">
      <c r="A160" s="9" t="s">
        <v>125</v>
      </c>
      <c r="C160" s="31"/>
      <c r="D160" s="26">
        <v>150</v>
      </c>
      <c r="E160" s="39"/>
      <c r="F160" s="28">
        <f t="shared" si="14"/>
        <v>237.5</v>
      </c>
      <c r="G160" s="31"/>
      <c r="H160" s="26">
        <v>325</v>
      </c>
      <c r="I160" s="34">
        <f t="shared" si="15"/>
        <v>0</v>
      </c>
    </row>
    <row r="161" spans="1:9" s="9" customFormat="1" ht="12" customHeight="1" x14ac:dyDescent="0.25">
      <c r="A161" s="9" t="s">
        <v>126</v>
      </c>
      <c r="C161" s="25"/>
      <c r="D161" s="26">
        <v>15</v>
      </c>
      <c r="E161" s="38"/>
      <c r="F161" s="28">
        <f t="shared" si="14"/>
        <v>27.5</v>
      </c>
      <c r="G161" s="25"/>
      <c r="H161" s="26">
        <v>40</v>
      </c>
      <c r="I161" s="34">
        <f t="shared" ref="I161:I162" si="16">C161*D161+E161*F161+G161*H161</f>
        <v>0</v>
      </c>
    </row>
    <row r="162" spans="1:9" s="9" customFormat="1" ht="12" customHeight="1" x14ac:dyDescent="0.25">
      <c r="A162" s="9" t="s">
        <v>127</v>
      </c>
      <c r="C162" s="31"/>
      <c r="D162" s="26">
        <v>30</v>
      </c>
      <c r="E162" s="39"/>
      <c r="F162" s="28">
        <f t="shared" si="14"/>
        <v>60</v>
      </c>
      <c r="G162" s="31"/>
      <c r="H162" s="26">
        <v>90</v>
      </c>
      <c r="I162" s="34">
        <f t="shared" si="16"/>
        <v>0</v>
      </c>
    </row>
    <row r="163" spans="1:9" s="9" customFormat="1" ht="12" customHeight="1" x14ac:dyDescent="0.25">
      <c r="C163" s="10"/>
      <c r="D163" s="41"/>
      <c r="E163" s="10"/>
      <c r="F163" s="41"/>
      <c r="G163" s="10"/>
      <c r="H163" s="41"/>
      <c r="I163" s="30"/>
    </row>
    <row r="164" spans="1:9" s="9" customFormat="1" ht="12" customHeight="1" x14ac:dyDescent="0.25">
      <c r="C164" s="10"/>
      <c r="D164" s="41"/>
      <c r="E164" s="10"/>
      <c r="F164" s="41"/>
      <c r="G164" s="10"/>
      <c r="H164" s="41"/>
      <c r="I164" s="30"/>
    </row>
    <row r="165" spans="1:9" s="36" customFormat="1" ht="13.5" customHeight="1" x14ac:dyDescent="0.25">
      <c r="A165" s="11" t="s">
        <v>171</v>
      </c>
      <c r="B165" s="12"/>
      <c r="C165" s="13"/>
      <c r="D165" s="12"/>
      <c r="E165" s="48" t="s">
        <v>162</v>
      </c>
      <c r="F165" s="48"/>
      <c r="G165" s="14"/>
      <c r="H165" s="16"/>
      <c r="I165" s="16"/>
    </row>
    <row r="166" spans="1:9" s="9" customFormat="1" ht="12" customHeight="1" x14ac:dyDescent="0.25">
      <c r="A166" s="9" t="s">
        <v>3</v>
      </c>
      <c r="B166" s="17"/>
      <c r="C166" s="50" t="s">
        <v>0</v>
      </c>
      <c r="D166" s="50"/>
      <c r="E166" s="51" t="s">
        <v>1</v>
      </c>
      <c r="F166" s="51"/>
      <c r="G166" s="50" t="s">
        <v>2</v>
      </c>
      <c r="H166" s="50"/>
      <c r="I166" s="10"/>
    </row>
    <row r="167" spans="1:9" s="9" customFormat="1" ht="12" customHeight="1" x14ac:dyDescent="0.25">
      <c r="A167" s="17"/>
      <c r="B167" s="17"/>
      <c r="C167" s="18" t="s">
        <v>161</v>
      </c>
      <c r="D167" s="19" t="s">
        <v>173</v>
      </c>
      <c r="E167" s="20" t="s">
        <v>161</v>
      </c>
      <c r="F167" s="21" t="s">
        <v>172</v>
      </c>
      <c r="G167" s="18" t="s">
        <v>161</v>
      </c>
      <c r="H167" s="19" t="s">
        <v>173</v>
      </c>
      <c r="I167" s="22" t="s">
        <v>174</v>
      </c>
    </row>
    <row r="168" spans="1:9" s="9" customFormat="1" ht="12" customHeight="1" x14ac:dyDescent="0.25">
      <c r="A168" s="11" t="s">
        <v>128</v>
      </c>
      <c r="B168" s="36"/>
      <c r="C168" s="40"/>
      <c r="D168" s="37"/>
      <c r="E168" s="40"/>
      <c r="F168" s="37"/>
      <c r="G168" s="40"/>
      <c r="H168" s="37"/>
      <c r="I168" s="37"/>
    </row>
    <row r="169" spans="1:9" s="9" customFormat="1" ht="12" customHeight="1" x14ac:dyDescent="0.25">
      <c r="A169" s="9" t="s">
        <v>129</v>
      </c>
      <c r="C169" s="25"/>
      <c r="D169" s="26">
        <v>5</v>
      </c>
      <c r="E169" s="38"/>
      <c r="F169" s="28">
        <f t="shared" ref="F169:F181" si="17">(D169+H169)/2</f>
        <v>44</v>
      </c>
      <c r="G169" s="25"/>
      <c r="H169" s="26">
        <v>83</v>
      </c>
      <c r="I169" s="30">
        <f t="shared" ref="I169:I181" si="18">C169*D169+E169*F169+G169*H169</f>
        <v>0</v>
      </c>
    </row>
    <row r="170" spans="1:9" s="9" customFormat="1" ht="12" customHeight="1" x14ac:dyDescent="0.25">
      <c r="A170" s="9" t="s">
        <v>130</v>
      </c>
      <c r="C170" s="31"/>
      <c r="D170" s="26">
        <v>1</v>
      </c>
      <c r="E170" s="39"/>
      <c r="F170" s="28">
        <f t="shared" si="17"/>
        <v>3</v>
      </c>
      <c r="G170" s="31"/>
      <c r="H170" s="26">
        <v>5</v>
      </c>
      <c r="I170" s="34">
        <f t="shared" si="18"/>
        <v>0</v>
      </c>
    </row>
    <row r="171" spans="1:9" s="9" customFormat="1" ht="12" customHeight="1" x14ac:dyDescent="0.25">
      <c r="A171" s="9" t="s">
        <v>131</v>
      </c>
      <c r="C171" s="31"/>
      <c r="D171" s="26">
        <v>6</v>
      </c>
      <c r="E171" s="39"/>
      <c r="F171" s="28">
        <f t="shared" si="17"/>
        <v>18</v>
      </c>
      <c r="G171" s="31"/>
      <c r="H171" s="26">
        <v>30</v>
      </c>
      <c r="I171" s="34">
        <f t="shared" si="18"/>
        <v>0</v>
      </c>
    </row>
    <row r="172" spans="1:9" s="9" customFormat="1" ht="12" customHeight="1" x14ac:dyDescent="0.25">
      <c r="A172" s="9" t="s">
        <v>132</v>
      </c>
      <c r="C172" s="31"/>
      <c r="D172" s="26">
        <v>10</v>
      </c>
      <c r="E172" s="39"/>
      <c r="F172" s="28">
        <f t="shared" si="17"/>
        <v>20</v>
      </c>
      <c r="G172" s="31"/>
      <c r="H172" s="26">
        <v>30</v>
      </c>
      <c r="I172" s="34">
        <f t="shared" si="18"/>
        <v>0</v>
      </c>
    </row>
    <row r="173" spans="1:9" s="9" customFormat="1" ht="12" customHeight="1" x14ac:dyDescent="0.25">
      <c r="A173" s="9" t="s">
        <v>133</v>
      </c>
      <c r="C173" s="31"/>
      <c r="D173" s="26">
        <v>24</v>
      </c>
      <c r="E173" s="39"/>
      <c r="F173" s="28">
        <f t="shared" si="17"/>
        <v>57</v>
      </c>
      <c r="G173" s="31"/>
      <c r="H173" s="26">
        <v>90</v>
      </c>
      <c r="I173" s="34">
        <f t="shared" si="18"/>
        <v>0</v>
      </c>
    </row>
    <row r="174" spans="1:9" s="9" customFormat="1" ht="12" customHeight="1" x14ac:dyDescent="0.25">
      <c r="A174" s="9" t="s">
        <v>134</v>
      </c>
      <c r="C174" s="31"/>
      <c r="D174" s="26">
        <v>3</v>
      </c>
      <c r="E174" s="39"/>
      <c r="F174" s="28">
        <f t="shared" si="17"/>
        <v>9.5</v>
      </c>
      <c r="G174" s="31"/>
      <c r="H174" s="26">
        <v>16</v>
      </c>
      <c r="I174" s="34">
        <f t="shared" si="18"/>
        <v>0</v>
      </c>
    </row>
    <row r="175" spans="1:9" s="9" customFormat="1" ht="12" customHeight="1" x14ac:dyDescent="0.25">
      <c r="A175" s="9" t="s">
        <v>135</v>
      </c>
      <c r="C175" s="31"/>
      <c r="D175" s="26">
        <v>18</v>
      </c>
      <c r="E175" s="39"/>
      <c r="F175" s="28">
        <f t="shared" si="17"/>
        <v>69</v>
      </c>
      <c r="G175" s="31"/>
      <c r="H175" s="26">
        <v>120</v>
      </c>
      <c r="I175" s="34">
        <f t="shared" si="18"/>
        <v>0</v>
      </c>
    </row>
    <row r="176" spans="1:9" s="9" customFormat="1" ht="12" customHeight="1" x14ac:dyDescent="0.25">
      <c r="A176" s="9" t="s">
        <v>136</v>
      </c>
      <c r="C176" s="31"/>
      <c r="D176" s="26">
        <v>16</v>
      </c>
      <c r="E176" s="39"/>
      <c r="F176" s="28">
        <f t="shared" si="17"/>
        <v>20</v>
      </c>
      <c r="G176" s="31"/>
      <c r="H176" s="26">
        <v>24</v>
      </c>
      <c r="I176" s="34">
        <f t="shared" si="18"/>
        <v>0</v>
      </c>
    </row>
    <row r="177" spans="1:9" s="9" customFormat="1" ht="12" customHeight="1" x14ac:dyDescent="0.25">
      <c r="A177" s="9" t="s">
        <v>137</v>
      </c>
      <c r="C177" s="31"/>
      <c r="D177" s="26">
        <v>2</v>
      </c>
      <c r="E177" s="39"/>
      <c r="F177" s="28">
        <f t="shared" si="17"/>
        <v>13.5</v>
      </c>
      <c r="G177" s="31"/>
      <c r="H177" s="26">
        <v>25</v>
      </c>
      <c r="I177" s="34">
        <f t="shared" si="18"/>
        <v>0</v>
      </c>
    </row>
    <row r="178" spans="1:9" s="9" customFormat="1" ht="12" customHeight="1" x14ac:dyDescent="0.25">
      <c r="A178" s="9" t="s">
        <v>138</v>
      </c>
      <c r="C178" s="31"/>
      <c r="D178" s="26">
        <v>25</v>
      </c>
      <c r="E178" s="39"/>
      <c r="F178" s="28">
        <f t="shared" si="17"/>
        <v>77.5</v>
      </c>
      <c r="G178" s="31"/>
      <c r="H178" s="26">
        <v>130</v>
      </c>
      <c r="I178" s="34">
        <f t="shared" si="18"/>
        <v>0</v>
      </c>
    </row>
    <row r="179" spans="1:9" s="36" customFormat="1" ht="13.5" customHeight="1" x14ac:dyDescent="0.25">
      <c r="A179" s="9" t="s">
        <v>139</v>
      </c>
      <c r="B179" s="9"/>
      <c r="C179" s="31"/>
      <c r="D179" s="26">
        <v>2</v>
      </c>
      <c r="E179" s="39"/>
      <c r="F179" s="28">
        <f t="shared" si="17"/>
        <v>3.5</v>
      </c>
      <c r="G179" s="31"/>
      <c r="H179" s="26">
        <v>5</v>
      </c>
      <c r="I179" s="34">
        <f t="shared" si="18"/>
        <v>0</v>
      </c>
    </row>
    <row r="180" spans="1:9" s="9" customFormat="1" ht="12" customHeight="1" x14ac:dyDescent="0.25">
      <c r="A180" s="9" t="s">
        <v>140</v>
      </c>
      <c r="C180" s="31"/>
      <c r="D180" s="26">
        <v>18</v>
      </c>
      <c r="E180" s="39"/>
      <c r="F180" s="28">
        <f t="shared" si="17"/>
        <v>63</v>
      </c>
      <c r="G180" s="31"/>
      <c r="H180" s="26">
        <v>108</v>
      </c>
      <c r="I180" s="34">
        <f t="shared" si="18"/>
        <v>0</v>
      </c>
    </row>
    <row r="181" spans="1:9" s="9" customFormat="1" ht="12" customHeight="1" x14ac:dyDescent="0.25">
      <c r="A181" s="9" t="s">
        <v>141</v>
      </c>
      <c r="C181" s="31"/>
      <c r="D181" s="26">
        <v>30</v>
      </c>
      <c r="E181" s="39"/>
      <c r="F181" s="28">
        <f t="shared" si="17"/>
        <v>127.5</v>
      </c>
      <c r="G181" s="31"/>
      <c r="H181" s="26">
        <v>225</v>
      </c>
      <c r="I181" s="34">
        <f t="shared" si="18"/>
        <v>0</v>
      </c>
    </row>
    <row r="182" spans="1:9" s="9" customFormat="1" ht="12" customHeight="1" x14ac:dyDescent="0.25">
      <c r="A182" s="11" t="s">
        <v>142</v>
      </c>
      <c r="B182" s="36"/>
      <c r="C182" s="36"/>
      <c r="D182" s="37"/>
      <c r="E182" s="36"/>
      <c r="F182" s="37"/>
      <c r="G182" s="36"/>
      <c r="H182" s="37"/>
      <c r="I182" s="37"/>
    </row>
    <row r="183" spans="1:9" s="9" customFormat="1" ht="12" customHeight="1" x14ac:dyDescent="0.25">
      <c r="A183" s="9" t="s">
        <v>143</v>
      </c>
      <c r="C183" s="25"/>
      <c r="D183" s="26">
        <v>26</v>
      </c>
      <c r="E183" s="38"/>
      <c r="F183" s="28">
        <f t="shared" ref="F183:F187" si="19">(D183+H183)/2</f>
        <v>65</v>
      </c>
      <c r="G183" s="25"/>
      <c r="H183" s="26">
        <v>104</v>
      </c>
      <c r="I183" s="30">
        <f t="shared" ref="I183:I187" si="20">C183*D183+E183*F183+G183*H183</f>
        <v>0</v>
      </c>
    </row>
    <row r="184" spans="1:9" s="9" customFormat="1" ht="12" customHeight="1" x14ac:dyDescent="0.25">
      <c r="A184" s="9" t="s">
        <v>144</v>
      </c>
      <c r="C184" s="31"/>
      <c r="D184" s="26">
        <v>104</v>
      </c>
      <c r="E184" s="39"/>
      <c r="F184" s="28">
        <f t="shared" si="19"/>
        <v>207.5</v>
      </c>
      <c r="G184" s="31"/>
      <c r="H184" s="26">
        <v>311</v>
      </c>
      <c r="I184" s="34">
        <f t="shared" si="20"/>
        <v>0</v>
      </c>
    </row>
    <row r="185" spans="1:9" s="36" customFormat="1" ht="13.5" customHeight="1" x14ac:dyDescent="0.25">
      <c r="A185" s="9" t="s">
        <v>145</v>
      </c>
      <c r="B185" s="9"/>
      <c r="C185" s="31"/>
      <c r="D185" s="26">
        <v>5</v>
      </c>
      <c r="E185" s="39"/>
      <c r="F185" s="28">
        <f t="shared" si="19"/>
        <v>15.5</v>
      </c>
      <c r="G185" s="31"/>
      <c r="H185" s="26">
        <v>26</v>
      </c>
      <c r="I185" s="34">
        <f t="shared" si="20"/>
        <v>0</v>
      </c>
    </row>
    <row r="186" spans="1:9" s="9" customFormat="1" ht="12" customHeight="1" x14ac:dyDescent="0.25">
      <c r="A186" s="9" t="s">
        <v>146</v>
      </c>
      <c r="C186" s="31"/>
      <c r="D186" s="26">
        <v>25</v>
      </c>
      <c r="E186" s="39"/>
      <c r="F186" s="28">
        <f t="shared" si="19"/>
        <v>57.5</v>
      </c>
      <c r="G186" s="31"/>
      <c r="H186" s="26">
        <v>90</v>
      </c>
      <c r="I186" s="34">
        <f t="shared" si="20"/>
        <v>0</v>
      </c>
    </row>
    <row r="187" spans="1:9" s="9" customFormat="1" ht="12" customHeight="1" x14ac:dyDescent="0.25">
      <c r="A187" s="9" t="s">
        <v>147</v>
      </c>
      <c r="C187" s="31"/>
      <c r="D187" s="26">
        <v>50</v>
      </c>
      <c r="E187" s="39"/>
      <c r="F187" s="28">
        <f t="shared" si="19"/>
        <v>100</v>
      </c>
      <c r="G187" s="31"/>
      <c r="H187" s="26">
        <v>150</v>
      </c>
      <c r="I187" s="34">
        <f t="shared" si="20"/>
        <v>0</v>
      </c>
    </row>
    <row r="188" spans="1:9" s="9" customFormat="1" ht="12" customHeight="1" x14ac:dyDescent="0.25">
      <c r="A188" s="11" t="s">
        <v>148</v>
      </c>
      <c r="B188" s="36"/>
      <c r="C188" s="36"/>
      <c r="D188" s="37"/>
      <c r="E188" s="36"/>
      <c r="F188" s="37"/>
      <c r="G188" s="36"/>
      <c r="H188" s="37"/>
      <c r="I188" s="37"/>
    </row>
    <row r="189" spans="1:9" s="9" customFormat="1" ht="12" customHeight="1" x14ac:dyDescent="0.25">
      <c r="A189" s="45" t="s">
        <v>184</v>
      </c>
      <c r="C189" s="25"/>
      <c r="D189" s="26">
        <v>1</v>
      </c>
      <c r="E189" s="38"/>
      <c r="F189" s="28">
        <f t="shared" ref="F189:F203" si="21">(D189+H189)/2</f>
        <v>1.5</v>
      </c>
      <c r="G189" s="25"/>
      <c r="H189" s="26">
        <v>2</v>
      </c>
      <c r="I189" s="30">
        <f t="shared" ref="I189:I203" si="22">C189*D189+E189*F189+G189*H189</f>
        <v>0</v>
      </c>
    </row>
    <row r="190" spans="1:9" s="9" customFormat="1" ht="12" customHeight="1" x14ac:dyDescent="0.25">
      <c r="A190" s="45" t="s">
        <v>185</v>
      </c>
      <c r="C190" s="31"/>
      <c r="D190" s="26">
        <v>1</v>
      </c>
      <c r="E190" s="39"/>
      <c r="F190" s="28">
        <f t="shared" si="21"/>
        <v>2</v>
      </c>
      <c r="G190" s="31"/>
      <c r="H190" s="26">
        <v>3</v>
      </c>
      <c r="I190" s="34">
        <f t="shared" si="22"/>
        <v>0</v>
      </c>
    </row>
    <row r="191" spans="1:9" s="9" customFormat="1" ht="12" customHeight="1" x14ac:dyDescent="0.25">
      <c r="A191" s="9" t="s">
        <v>149</v>
      </c>
      <c r="C191" s="31"/>
      <c r="D191" s="26">
        <v>5</v>
      </c>
      <c r="E191" s="39"/>
      <c r="F191" s="28">
        <f t="shared" si="21"/>
        <v>52.5</v>
      </c>
      <c r="G191" s="31"/>
      <c r="H191" s="26">
        <v>100</v>
      </c>
      <c r="I191" s="34">
        <f t="shared" si="22"/>
        <v>0</v>
      </c>
    </row>
    <row r="192" spans="1:9" s="9" customFormat="1" ht="12" customHeight="1" x14ac:dyDescent="0.25">
      <c r="A192" s="9" t="s">
        <v>150</v>
      </c>
      <c r="C192" s="31"/>
      <c r="D192" s="26">
        <v>18</v>
      </c>
      <c r="E192" s="39"/>
      <c r="F192" s="28">
        <f t="shared" si="21"/>
        <v>39</v>
      </c>
      <c r="G192" s="31"/>
      <c r="H192" s="26">
        <v>60</v>
      </c>
      <c r="I192" s="34">
        <f t="shared" si="22"/>
        <v>0</v>
      </c>
    </row>
    <row r="193" spans="1:9" s="9" customFormat="1" ht="12" customHeight="1" x14ac:dyDescent="0.25">
      <c r="A193" s="9" t="s">
        <v>151</v>
      </c>
      <c r="C193" s="31"/>
      <c r="D193" s="26">
        <v>1</v>
      </c>
      <c r="E193" s="39"/>
      <c r="F193" s="28">
        <f t="shared" si="21"/>
        <v>2</v>
      </c>
      <c r="G193" s="31"/>
      <c r="H193" s="26">
        <v>3</v>
      </c>
      <c r="I193" s="34">
        <f t="shared" si="22"/>
        <v>0</v>
      </c>
    </row>
    <row r="194" spans="1:9" s="9" customFormat="1" ht="12" customHeight="1" x14ac:dyDescent="0.25">
      <c r="A194" s="9" t="s">
        <v>152</v>
      </c>
      <c r="C194" s="31"/>
      <c r="D194" s="26">
        <v>5</v>
      </c>
      <c r="E194" s="39"/>
      <c r="F194" s="28">
        <f t="shared" si="21"/>
        <v>10.5</v>
      </c>
      <c r="G194" s="31"/>
      <c r="H194" s="26">
        <v>16</v>
      </c>
      <c r="I194" s="34">
        <f t="shared" si="22"/>
        <v>0</v>
      </c>
    </row>
    <row r="195" spans="1:9" s="9" customFormat="1" ht="12" customHeight="1" x14ac:dyDescent="0.25">
      <c r="A195" s="9" t="s">
        <v>153</v>
      </c>
      <c r="C195" s="31"/>
      <c r="D195" s="26">
        <v>5</v>
      </c>
      <c r="E195" s="39"/>
      <c r="F195" s="28">
        <f t="shared" si="21"/>
        <v>106</v>
      </c>
      <c r="G195" s="31"/>
      <c r="H195" s="26">
        <v>207</v>
      </c>
      <c r="I195" s="34">
        <f t="shared" si="22"/>
        <v>0</v>
      </c>
    </row>
    <row r="196" spans="1:9" s="9" customFormat="1" ht="12" customHeight="1" x14ac:dyDescent="0.25">
      <c r="A196" s="9" t="s">
        <v>154</v>
      </c>
      <c r="C196" s="31"/>
      <c r="D196" s="26">
        <v>4</v>
      </c>
      <c r="E196" s="39"/>
      <c r="F196" s="28">
        <f t="shared" si="21"/>
        <v>17.5</v>
      </c>
      <c r="G196" s="31"/>
      <c r="H196" s="26">
        <v>31</v>
      </c>
      <c r="I196" s="34">
        <f t="shared" si="22"/>
        <v>0</v>
      </c>
    </row>
    <row r="197" spans="1:9" s="9" customFormat="1" ht="12" customHeight="1" x14ac:dyDescent="0.25">
      <c r="A197" s="9" t="s">
        <v>155</v>
      </c>
      <c r="C197" s="31"/>
      <c r="D197" s="26">
        <v>0.5</v>
      </c>
      <c r="E197" s="39"/>
      <c r="F197" s="28">
        <f t="shared" si="21"/>
        <v>1.75</v>
      </c>
      <c r="G197" s="31"/>
      <c r="H197" s="26">
        <v>3</v>
      </c>
      <c r="I197" s="34">
        <f t="shared" si="22"/>
        <v>0</v>
      </c>
    </row>
    <row r="198" spans="1:9" s="9" customFormat="1" ht="12" customHeight="1" x14ac:dyDescent="0.25">
      <c r="A198" s="9" t="s">
        <v>156</v>
      </c>
      <c r="C198" s="31"/>
      <c r="D198" s="26">
        <v>5</v>
      </c>
      <c r="E198" s="39"/>
      <c r="F198" s="28">
        <f t="shared" si="21"/>
        <v>15.5</v>
      </c>
      <c r="G198" s="31"/>
      <c r="H198" s="26">
        <v>26</v>
      </c>
      <c r="I198" s="34">
        <f t="shared" si="22"/>
        <v>0</v>
      </c>
    </row>
    <row r="199" spans="1:9" s="9" customFormat="1" ht="12" customHeight="1" x14ac:dyDescent="0.25">
      <c r="A199" s="45" t="s">
        <v>182</v>
      </c>
      <c r="C199" s="31"/>
      <c r="D199" s="26">
        <v>2</v>
      </c>
      <c r="E199" s="39"/>
      <c r="F199" s="28">
        <f t="shared" ref="F199" si="23">(D199+H199)/2</f>
        <v>4</v>
      </c>
      <c r="G199" s="31"/>
      <c r="H199" s="26">
        <v>6</v>
      </c>
      <c r="I199" s="34">
        <f t="shared" ref="I199" si="24">C199*D199+E199*F199+G199*H199</f>
        <v>0</v>
      </c>
    </row>
    <row r="200" spans="1:9" s="9" customFormat="1" ht="12" customHeight="1" x14ac:dyDescent="0.25">
      <c r="A200" s="45" t="s">
        <v>183</v>
      </c>
      <c r="C200" s="31"/>
      <c r="D200" s="26">
        <v>2</v>
      </c>
      <c r="E200" s="39"/>
      <c r="F200" s="28">
        <f t="shared" si="21"/>
        <v>3.5</v>
      </c>
      <c r="G200" s="31"/>
      <c r="H200" s="26">
        <v>5</v>
      </c>
      <c r="I200" s="34">
        <f t="shared" si="22"/>
        <v>0</v>
      </c>
    </row>
    <row r="201" spans="1:9" s="9" customFormat="1" ht="12" customHeight="1" x14ac:dyDescent="0.25">
      <c r="A201" s="9" t="s">
        <v>157</v>
      </c>
      <c r="C201" s="31"/>
      <c r="D201" s="26">
        <v>0.5</v>
      </c>
      <c r="E201" s="39"/>
      <c r="F201" s="28">
        <f t="shared" si="21"/>
        <v>0.75</v>
      </c>
      <c r="G201" s="31"/>
      <c r="H201" s="26">
        <v>1</v>
      </c>
      <c r="I201" s="34">
        <f t="shared" si="22"/>
        <v>0</v>
      </c>
    </row>
    <row r="202" spans="1:9" s="9" customFormat="1" ht="12" customHeight="1" x14ac:dyDescent="0.25">
      <c r="A202" s="9" t="s">
        <v>158</v>
      </c>
      <c r="C202" s="31"/>
      <c r="D202" s="26">
        <v>2</v>
      </c>
      <c r="E202" s="39"/>
      <c r="F202" s="28">
        <f t="shared" si="21"/>
        <v>10</v>
      </c>
      <c r="G202" s="31"/>
      <c r="H202" s="26">
        <v>18</v>
      </c>
      <c r="I202" s="34">
        <f t="shared" si="22"/>
        <v>0</v>
      </c>
    </row>
    <row r="203" spans="1:9" s="9" customFormat="1" ht="12" customHeight="1" x14ac:dyDescent="0.25">
      <c r="A203" s="9" t="s">
        <v>159</v>
      </c>
      <c r="C203" s="31"/>
      <c r="D203" s="26">
        <v>6</v>
      </c>
      <c r="E203" s="39"/>
      <c r="F203" s="28">
        <f t="shared" si="21"/>
        <v>18</v>
      </c>
      <c r="G203" s="31"/>
      <c r="H203" s="26">
        <v>30</v>
      </c>
      <c r="I203" s="34">
        <f t="shared" si="22"/>
        <v>0</v>
      </c>
    </row>
    <row r="204" spans="1:9" s="9" customFormat="1" ht="12" customHeight="1" x14ac:dyDescent="0.25">
      <c r="D204" s="10"/>
      <c r="E204" s="10"/>
      <c r="F204" s="10"/>
      <c r="G204" s="10"/>
      <c r="H204" s="10"/>
      <c r="I204" s="10"/>
    </row>
    <row r="205" spans="1:9" x14ac:dyDescent="0.3">
      <c r="A205" s="9"/>
      <c r="B205" s="9"/>
      <c r="C205" s="9"/>
      <c r="D205" s="10"/>
      <c r="E205" s="10"/>
      <c r="F205" s="10"/>
      <c r="G205" s="10"/>
      <c r="H205" s="22" t="s">
        <v>160</v>
      </c>
      <c r="I205" s="42">
        <f>SUM(I11:I203)</f>
        <v>0</v>
      </c>
    </row>
    <row r="206" spans="1:9" x14ac:dyDescent="0.3">
      <c r="A206" s="9"/>
      <c r="B206" s="9"/>
      <c r="C206" s="9"/>
      <c r="D206" s="10"/>
      <c r="E206" s="10"/>
      <c r="F206" s="10"/>
      <c r="G206" s="10"/>
      <c r="H206" s="10"/>
      <c r="I206" s="10"/>
    </row>
    <row r="207" spans="1:9" x14ac:dyDescent="0.3">
      <c r="A207" s="46" t="s">
        <v>170</v>
      </c>
      <c r="B207" s="46"/>
      <c r="C207" s="46"/>
      <c r="D207" s="46"/>
      <c r="E207" s="46"/>
      <c r="F207" s="46"/>
      <c r="G207" s="46"/>
      <c r="H207" s="46"/>
      <c r="I207" s="46"/>
    </row>
  </sheetData>
  <sheetProtection selectLockedCells="1"/>
  <mergeCells count="23">
    <mergeCell ref="G166:H166"/>
    <mergeCell ref="D1:I1"/>
    <mergeCell ref="A1:C1"/>
    <mergeCell ref="C8:D8"/>
    <mergeCell ref="E8:F8"/>
    <mergeCell ref="G8:H8"/>
    <mergeCell ref="E3:F3"/>
    <mergeCell ref="A207:I207"/>
    <mergeCell ref="A5:I5"/>
    <mergeCell ref="E7:F7"/>
    <mergeCell ref="E109:F109"/>
    <mergeCell ref="E165:F165"/>
    <mergeCell ref="A129:B129"/>
    <mergeCell ref="A131:B131"/>
    <mergeCell ref="E53:F53"/>
    <mergeCell ref="C54:D54"/>
    <mergeCell ref="E54:F54"/>
    <mergeCell ref="G54:H54"/>
    <mergeCell ref="C110:D110"/>
    <mergeCell ref="E110:F110"/>
    <mergeCell ref="G110:H110"/>
    <mergeCell ref="C166:D166"/>
    <mergeCell ref="E166:F166"/>
  </mergeCells>
  <phoneticPr fontId="19" type="noConversion"/>
  <pageMargins left="0.25" right="0.25" top="0.5" bottom="0.5" header="0.1" footer="0.3"/>
  <pageSetup orientation="portrait" r:id="rId1"/>
  <headerFooter>
    <oddFooter xml:space="preserve">&amp;C&amp;"Arial,Regular"&amp;10&amp;K53692Cwww.storenfinancial.com
________&amp;R&amp;"Arial,Regular"&amp;8&amp;K6F716FUpdated:  12.01.2024&amp;"-,Regular"&amp;11&amp;K000000
</oddFooter>
  </headerFooter>
  <rowBreaks count="3" manualBreakCount="3">
    <brk id="52" max="16383" man="1"/>
    <brk id="108" max="16383" man="1"/>
    <brk id="164" max="16383" man="1"/>
  </rowBreaks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valuationtable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Ciarra Rinehart</dc:creator>
  <cp:lastModifiedBy>Erika McCloud</cp:lastModifiedBy>
  <cp:lastPrinted>2024-12-12T17:13:00Z</cp:lastPrinted>
  <dcterms:created xsi:type="dcterms:W3CDTF">2011-01-24T16:11:46Z</dcterms:created>
  <dcterms:modified xsi:type="dcterms:W3CDTF">2024-12-12T17:13:58Z</dcterms:modified>
</cp:coreProperties>
</file>